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drawings/drawing2.xml" ContentType="application/vnd.openxmlformats-officedocument.drawing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drawings/drawing3.xml" ContentType="application/vnd.openxmlformats-officedocument.drawing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drawings/drawing4.xml" ContentType="application/vnd.openxmlformats-officedocument.drawing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drawings/drawing5.xml" ContentType="application/vnd.openxmlformats-officedocument.drawing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drawings/drawing6.xml" ContentType="application/vnd.openxmlformats-officedocument.drawing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ctrlProps/ctrlProp119.xml" ContentType="application/vnd.ms-excel.controlproperties+xml"/>
  <Override PartName="/xl/ctrlProps/ctrlProp120.xml" ContentType="application/vnd.ms-excel.controlproperties+xml"/>
  <Override PartName="/xl/drawings/drawing7.xml" ContentType="application/vnd.openxmlformats-officedocument.drawing+xml"/>
  <Override PartName="/xl/ctrlProps/ctrlProp121.xml" ContentType="application/vnd.ms-excel.controlproperties+xml"/>
  <Override PartName="/xl/ctrlProps/ctrlProp122.xml" ContentType="application/vnd.ms-excel.controlproperties+xml"/>
  <Override PartName="/xl/ctrlProps/ctrlProp123.xml" ContentType="application/vnd.ms-excel.controlproperties+xml"/>
  <Override PartName="/xl/ctrlProps/ctrlProp124.xml" ContentType="application/vnd.ms-excel.controlproperties+xml"/>
  <Override PartName="/xl/ctrlProps/ctrlProp125.xml" ContentType="application/vnd.ms-excel.controlproperties+xml"/>
  <Override PartName="/xl/ctrlProps/ctrlProp126.xml" ContentType="application/vnd.ms-excel.controlproperties+xml"/>
  <Override PartName="/xl/ctrlProps/ctrlProp127.xml" ContentType="application/vnd.ms-excel.controlproperties+xml"/>
  <Override PartName="/xl/ctrlProps/ctrlProp128.xml" ContentType="application/vnd.ms-excel.controlproperties+xml"/>
  <Override PartName="/xl/ctrlProps/ctrlProp129.xml" ContentType="application/vnd.ms-excel.controlproperties+xml"/>
  <Override PartName="/xl/ctrlProps/ctrlProp130.xml" ContentType="application/vnd.ms-excel.controlproperties+xml"/>
  <Override PartName="/xl/ctrlProps/ctrlProp131.xml" ContentType="application/vnd.ms-excel.controlproperties+xml"/>
  <Override PartName="/xl/ctrlProps/ctrlProp132.xml" ContentType="application/vnd.ms-excel.controlproperties+xml"/>
  <Override PartName="/xl/ctrlProps/ctrlProp133.xml" ContentType="application/vnd.ms-excel.controlproperties+xml"/>
  <Override PartName="/xl/ctrlProps/ctrlProp134.xml" ContentType="application/vnd.ms-excel.controlproperties+xml"/>
  <Override PartName="/xl/ctrlProps/ctrlProp135.xml" ContentType="application/vnd.ms-excel.controlproperties+xml"/>
  <Override PartName="/xl/ctrlProps/ctrlProp136.xml" ContentType="application/vnd.ms-excel.controlproperties+xml"/>
  <Override PartName="/xl/ctrlProps/ctrlProp137.xml" ContentType="application/vnd.ms-excel.controlproperties+xml"/>
  <Override PartName="/xl/ctrlProps/ctrlProp138.xml" ContentType="application/vnd.ms-excel.controlproperties+xml"/>
  <Override PartName="/xl/ctrlProps/ctrlProp139.xml" ContentType="application/vnd.ms-excel.controlproperties+xml"/>
  <Override PartName="/xl/ctrlProps/ctrlProp140.xml" ContentType="application/vnd.ms-excel.controlproperties+xml"/>
  <Override PartName="/xl/drawings/drawing8.xml" ContentType="application/vnd.openxmlformats-officedocument.drawing+xml"/>
  <Override PartName="/xl/ctrlProps/ctrlProp141.xml" ContentType="application/vnd.ms-excel.controlproperties+xml"/>
  <Override PartName="/xl/ctrlProps/ctrlProp142.xml" ContentType="application/vnd.ms-excel.controlproperties+xml"/>
  <Override PartName="/xl/ctrlProps/ctrlProp143.xml" ContentType="application/vnd.ms-excel.controlproperties+xml"/>
  <Override PartName="/xl/ctrlProps/ctrlProp144.xml" ContentType="application/vnd.ms-excel.controlproperties+xml"/>
  <Override PartName="/xl/ctrlProps/ctrlProp145.xml" ContentType="application/vnd.ms-excel.controlproperties+xml"/>
  <Override PartName="/xl/ctrlProps/ctrlProp146.xml" ContentType="application/vnd.ms-excel.controlproperties+xml"/>
  <Override PartName="/xl/ctrlProps/ctrlProp147.xml" ContentType="application/vnd.ms-excel.controlproperties+xml"/>
  <Override PartName="/xl/ctrlProps/ctrlProp148.xml" ContentType="application/vnd.ms-excel.controlproperties+xml"/>
  <Override PartName="/xl/ctrlProps/ctrlProp149.xml" ContentType="application/vnd.ms-excel.controlproperties+xml"/>
  <Override PartName="/xl/ctrlProps/ctrlProp150.xml" ContentType="application/vnd.ms-excel.controlproperties+xml"/>
  <Override PartName="/xl/ctrlProps/ctrlProp151.xml" ContentType="application/vnd.ms-excel.controlproperties+xml"/>
  <Override PartName="/xl/ctrlProps/ctrlProp152.xml" ContentType="application/vnd.ms-excel.controlproperties+xml"/>
  <Override PartName="/xl/ctrlProps/ctrlProp153.xml" ContentType="application/vnd.ms-excel.controlproperties+xml"/>
  <Override PartName="/xl/ctrlProps/ctrlProp154.xml" ContentType="application/vnd.ms-excel.controlproperties+xml"/>
  <Override PartName="/xl/ctrlProps/ctrlProp155.xml" ContentType="application/vnd.ms-excel.controlproperties+xml"/>
  <Override PartName="/xl/ctrlProps/ctrlProp156.xml" ContentType="application/vnd.ms-excel.controlproperties+xml"/>
  <Override PartName="/xl/ctrlProps/ctrlProp157.xml" ContentType="application/vnd.ms-excel.controlproperties+xml"/>
  <Override PartName="/xl/ctrlProps/ctrlProp158.xml" ContentType="application/vnd.ms-excel.controlproperties+xml"/>
  <Override PartName="/xl/ctrlProps/ctrlProp159.xml" ContentType="application/vnd.ms-excel.controlproperties+xml"/>
  <Override PartName="/xl/ctrlProps/ctrlProp160.xml" ContentType="application/vnd.ms-excel.controlproperties+xml"/>
  <Override PartName="/xl/drawings/drawing9.xml" ContentType="application/vnd.openxmlformats-officedocument.drawing+xml"/>
  <Override PartName="/xl/ctrlProps/ctrlProp161.xml" ContentType="application/vnd.ms-excel.controlproperties+xml"/>
  <Override PartName="/xl/ctrlProps/ctrlProp162.xml" ContentType="application/vnd.ms-excel.controlproperties+xml"/>
  <Override PartName="/xl/ctrlProps/ctrlProp163.xml" ContentType="application/vnd.ms-excel.controlproperties+xml"/>
  <Override PartName="/xl/ctrlProps/ctrlProp164.xml" ContentType="application/vnd.ms-excel.controlproperties+xml"/>
  <Override PartName="/xl/ctrlProps/ctrlProp165.xml" ContentType="application/vnd.ms-excel.controlproperties+xml"/>
  <Override PartName="/xl/ctrlProps/ctrlProp166.xml" ContentType="application/vnd.ms-excel.controlproperties+xml"/>
  <Override PartName="/xl/ctrlProps/ctrlProp167.xml" ContentType="application/vnd.ms-excel.controlproperties+xml"/>
  <Override PartName="/xl/ctrlProps/ctrlProp168.xml" ContentType="application/vnd.ms-excel.controlproperties+xml"/>
  <Override PartName="/xl/ctrlProps/ctrlProp169.xml" ContentType="application/vnd.ms-excel.controlproperties+xml"/>
  <Override PartName="/xl/ctrlProps/ctrlProp170.xml" ContentType="application/vnd.ms-excel.controlproperties+xml"/>
  <Override PartName="/xl/ctrlProps/ctrlProp171.xml" ContentType="application/vnd.ms-excel.controlproperties+xml"/>
  <Override PartName="/xl/ctrlProps/ctrlProp172.xml" ContentType="application/vnd.ms-excel.controlproperties+xml"/>
  <Override PartName="/xl/ctrlProps/ctrlProp173.xml" ContentType="application/vnd.ms-excel.controlproperties+xml"/>
  <Override PartName="/xl/ctrlProps/ctrlProp174.xml" ContentType="application/vnd.ms-excel.controlproperties+xml"/>
  <Override PartName="/xl/ctrlProps/ctrlProp175.xml" ContentType="application/vnd.ms-excel.controlproperties+xml"/>
  <Override PartName="/xl/ctrlProps/ctrlProp176.xml" ContentType="application/vnd.ms-excel.controlproperties+xml"/>
  <Override PartName="/xl/ctrlProps/ctrlProp177.xml" ContentType="application/vnd.ms-excel.controlproperties+xml"/>
  <Override PartName="/xl/ctrlProps/ctrlProp178.xml" ContentType="application/vnd.ms-excel.controlproperties+xml"/>
  <Override PartName="/xl/ctrlProps/ctrlProp179.xml" ContentType="application/vnd.ms-excel.controlproperties+xml"/>
  <Override PartName="/xl/ctrlProps/ctrlProp180.xml" ContentType="application/vnd.ms-excel.controlproperties+xml"/>
  <Override PartName="/xl/drawings/drawing10.xml" ContentType="application/vnd.openxmlformats-officedocument.drawing+xml"/>
  <Override PartName="/xl/ctrlProps/ctrlProp181.xml" ContentType="application/vnd.ms-excel.controlproperties+xml"/>
  <Override PartName="/xl/ctrlProps/ctrlProp182.xml" ContentType="application/vnd.ms-excel.controlproperties+xml"/>
  <Override PartName="/xl/ctrlProps/ctrlProp183.xml" ContentType="application/vnd.ms-excel.controlproperties+xml"/>
  <Override PartName="/xl/ctrlProps/ctrlProp184.xml" ContentType="application/vnd.ms-excel.controlproperties+xml"/>
  <Override PartName="/xl/ctrlProps/ctrlProp185.xml" ContentType="application/vnd.ms-excel.controlproperties+xml"/>
  <Override PartName="/xl/ctrlProps/ctrlProp186.xml" ContentType="application/vnd.ms-excel.controlproperties+xml"/>
  <Override PartName="/xl/ctrlProps/ctrlProp187.xml" ContentType="application/vnd.ms-excel.controlproperties+xml"/>
  <Override PartName="/xl/ctrlProps/ctrlProp188.xml" ContentType="application/vnd.ms-excel.controlproperties+xml"/>
  <Override PartName="/xl/ctrlProps/ctrlProp189.xml" ContentType="application/vnd.ms-excel.controlproperties+xml"/>
  <Override PartName="/xl/ctrlProps/ctrlProp190.xml" ContentType="application/vnd.ms-excel.controlproperties+xml"/>
  <Override PartName="/xl/ctrlProps/ctrlProp191.xml" ContentType="application/vnd.ms-excel.controlproperties+xml"/>
  <Override PartName="/xl/ctrlProps/ctrlProp192.xml" ContentType="application/vnd.ms-excel.controlproperties+xml"/>
  <Override PartName="/xl/ctrlProps/ctrlProp193.xml" ContentType="application/vnd.ms-excel.controlproperties+xml"/>
  <Override PartName="/xl/ctrlProps/ctrlProp194.xml" ContentType="application/vnd.ms-excel.controlproperties+xml"/>
  <Override PartName="/xl/ctrlProps/ctrlProp195.xml" ContentType="application/vnd.ms-excel.controlproperties+xml"/>
  <Override PartName="/xl/ctrlProps/ctrlProp196.xml" ContentType="application/vnd.ms-excel.controlproperties+xml"/>
  <Override PartName="/xl/ctrlProps/ctrlProp197.xml" ContentType="application/vnd.ms-excel.controlproperties+xml"/>
  <Override PartName="/xl/ctrlProps/ctrlProp198.xml" ContentType="application/vnd.ms-excel.controlproperties+xml"/>
  <Override PartName="/xl/ctrlProps/ctrlProp199.xml" ContentType="application/vnd.ms-excel.controlproperties+xml"/>
  <Override PartName="/xl/ctrlProps/ctrlProp200.xml" ContentType="application/vnd.ms-excel.controlproperties+xml"/>
  <Override PartName="/xl/drawings/drawing11.xml" ContentType="application/vnd.openxmlformats-officedocument.drawing+xml"/>
  <Override PartName="/xl/ctrlProps/ctrlProp201.xml" ContentType="application/vnd.ms-excel.controlproperties+xml"/>
  <Override PartName="/xl/ctrlProps/ctrlProp202.xml" ContentType="application/vnd.ms-excel.controlproperties+xml"/>
  <Override PartName="/xl/ctrlProps/ctrlProp203.xml" ContentType="application/vnd.ms-excel.controlproperties+xml"/>
  <Override PartName="/xl/ctrlProps/ctrlProp204.xml" ContentType="application/vnd.ms-excel.controlproperties+xml"/>
  <Override PartName="/xl/ctrlProps/ctrlProp205.xml" ContentType="application/vnd.ms-excel.controlproperties+xml"/>
  <Override PartName="/xl/ctrlProps/ctrlProp206.xml" ContentType="application/vnd.ms-excel.controlproperties+xml"/>
  <Override PartName="/xl/ctrlProps/ctrlProp207.xml" ContentType="application/vnd.ms-excel.controlproperties+xml"/>
  <Override PartName="/xl/ctrlProps/ctrlProp208.xml" ContentType="application/vnd.ms-excel.controlproperties+xml"/>
  <Override PartName="/xl/ctrlProps/ctrlProp209.xml" ContentType="application/vnd.ms-excel.controlproperties+xml"/>
  <Override PartName="/xl/ctrlProps/ctrlProp210.xml" ContentType="application/vnd.ms-excel.controlproperties+xml"/>
  <Override PartName="/xl/ctrlProps/ctrlProp211.xml" ContentType="application/vnd.ms-excel.controlproperties+xml"/>
  <Override PartName="/xl/ctrlProps/ctrlProp212.xml" ContentType="application/vnd.ms-excel.controlproperties+xml"/>
  <Override PartName="/xl/ctrlProps/ctrlProp213.xml" ContentType="application/vnd.ms-excel.controlproperties+xml"/>
  <Override PartName="/xl/ctrlProps/ctrlProp214.xml" ContentType="application/vnd.ms-excel.controlproperties+xml"/>
  <Override PartName="/xl/ctrlProps/ctrlProp215.xml" ContentType="application/vnd.ms-excel.controlproperties+xml"/>
  <Override PartName="/xl/ctrlProps/ctrlProp216.xml" ContentType="application/vnd.ms-excel.controlproperties+xml"/>
  <Override PartName="/xl/ctrlProps/ctrlProp217.xml" ContentType="application/vnd.ms-excel.controlproperties+xml"/>
  <Override PartName="/xl/ctrlProps/ctrlProp218.xml" ContentType="application/vnd.ms-excel.controlproperties+xml"/>
  <Override PartName="/xl/ctrlProps/ctrlProp219.xml" ContentType="application/vnd.ms-excel.controlproperties+xml"/>
  <Override PartName="/xl/ctrlProps/ctrlProp220.xml" ContentType="application/vnd.ms-excel.controlproperties+xml"/>
  <Override PartName="/xl/drawings/drawing12.xml" ContentType="application/vnd.openxmlformats-officedocument.drawing+xml"/>
  <Override PartName="/xl/ctrlProps/ctrlProp221.xml" ContentType="application/vnd.ms-excel.controlproperties+xml"/>
  <Override PartName="/xl/ctrlProps/ctrlProp222.xml" ContentType="application/vnd.ms-excel.controlproperties+xml"/>
  <Override PartName="/xl/ctrlProps/ctrlProp223.xml" ContentType="application/vnd.ms-excel.controlproperties+xml"/>
  <Override PartName="/xl/ctrlProps/ctrlProp224.xml" ContentType="application/vnd.ms-excel.controlproperties+xml"/>
  <Override PartName="/xl/ctrlProps/ctrlProp225.xml" ContentType="application/vnd.ms-excel.controlproperties+xml"/>
  <Override PartName="/xl/ctrlProps/ctrlProp226.xml" ContentType="application/vnd.ms-excel.controlproperties+xml"/>
  <Override PartName="/xl/ctrlProps/ctrlProp227.xml" ContentType="application/vnd.ms-excel.controlproperties+xml"/>
  <Override PartName="/xl/ctrlProps/ctrlProp228.xml" ContentType="application/vnd.ms-excel.controlproperties+xml"/>
  <Override PartName="/xl/ctrlProps/ctrlProp229.xml" ContentType="application/vnd.ms-excel.controlproperties+xml"/>
  <Override PartName="/xl/ctrlProps/ctrlProp230.xml" ContentType="application/vnd.ms-excel.controlproperties+xml"/>
  <Override PartName="/xl/ctrlProps/ctrlProp231.xml" ContentType="application/vnd.ms-excel.controlproperties+xml"/>
  <Override PartName="/xl/ctrlProps/ctrlProp232.xml" ContentType="application/vnd.ms-excel.controlproperties+xml"/>
  <Override PartName="/xl/ctrlProps/ctrlProp233.xml" ContentType="application/vnd.ms-excel.controlproperties+xml"/>
  <Override PartName="/xl/ctrlProps/ctrlProp234.xml" ContentType="application/vnd.ms-excel.controlproperties+xml"/>
  <Override PartName="/xl/ctrlProps/ctrlProp235.xml" ContentType="application/vnd.ms-excel.controlproperties+xml"/>
  <Override PartName="/xl/ctrlProps/ctrlProp236.xml" ContentType="application/vnd.ms-excel.controlproperties+xml"/>
  <Override PartName="/xl/ctrlProps/ctrlProp237.xml" ContentType="application/vnd.ms-excel.controlproperties+xml"/>
  <Override PartName="/xl/ctrlProps/ctrlProp238.xml" ContentType="application/vnd.ms-excel.controlproperties+xml"/>
  <Override PartName="/xl/ctrlProps/ctrlProp239.xml" ContentType="application/vnd.ms-excel.controlproperties+xml"/>
  <Override PartName="/xl/ctrlProps/ctrlProp240.xml" ContentType="application/vnd.ms-excel.controlproperties+xml"/>
  <Override PartName="/xl/drawings/drawing13.xml" ContentType="application/vnd.openxmlformats-officedocument.drawing+xml"/>
  <Override PartName="/xl/ctrlProps/ctrlProp241.xml" ContentType="application/vnd.ms-excel.controlproperties+xml"/>
  <Override PartName="/xl/ctrlProps/ctrlProp242.xml" ContentType="application/vnd.ms-excel.controlproperties+xml"/>
  <Override PartName="/xl/ctrlProps/ctrlProp243.xml" ContentType="application/vnd.ms-excel.controlproperties+xml"/>
  <Override PartName="/xl/ctrlProps/ctrlProp244.xml" ContentType="application/vnd.ms-excel.controlproperties+xml"/>
  <Override PartName="/xl/ctrlProps/ctrlProp245.xml" ContentType="application/vnd.ms-excel.controlproperties+xml"/>
  <Override PartName="/xl/ctrlProps/ctrlProp246.xml" ContentType="application/vnd.ms-excel.controlproperties+xml"/>
  <Override PartName="/xl/ctrlProps/ctrlProp247.xml" ContentType="application/vnd.ms-excel.controlproperties+xml"/>
  <Override PartName="/xl/ctrlProps/ctrlProp248.xml" ContentType="application/vnd.ms-excel.controlproperties+xml"/>
  <Override PartName="/xl/ctrlProps/ctrlProp249.xml" ContentType="application/vnd.ms-excel.controlproperties+xml"/>
  <Override PartName="/xl/ctrlProps/ctrlProp250.xml" ContentType="application/vnd.ms-excel.controlproperties+xml"/>
  <Override PartName="/xl/ctrlProps/ctrlProp251.xml" ContentType="application/vnd.ms-excel.controlproperties+xml"/>
  <Override PartName="/xl/ctrlProps/ctrlProp252.xml" ContentType="application/vnd.ms-excel.controlproperties+xml"/>
  <Override PartName="/xl/ctrlProps/ctrlProp253.xml" ContentType="application/vnd.ms-excel.controlproperties+xml"/>
  <Override PartName="/xl/ctrlProps/ctrlProp254.xml" ContentType="application/vnd.ms-excel.controlproperties+xml"/>
  <Override PartName="/xl/ctrlProps/ctrlProp255.xml" ContentType="application/vnd.ms-excel.controlproperties+xml"/>
  <Override PartName="/xl/ctrlProps/ctrlProp256.xml" ContentType="application/vnd.ms-excel.controlproperties+xml"/>
  <Override PartName="/xl/ctrlProps/ctrlProp257.xml" ContentType="application/vnd.ms-excel.controlproperties+xml"/>
  <Override PartName="/xl/ctrlProps/ctrlProp258.xml" ContentType="application/vnd.ms-excel.controlproperties+xml"/>
  <Override PartName="/xl/ctrlProps/ctrlProp259.xml" ContentType="application/vnd.ms-excel.controlproperties+xml"/>
  <Override PartName="/xl/ctrlProps/ctrlProp260.xml" ContentType="application/vnd.ms-excel.controlproperties+xml"/>
  <Override PartName="/xl/drawings/drawing14.xml" ContentType="application/vnd.openxmlformats-officedocument.drawing+xml"/>
  <Override PartName="/xl/ctrlProps/ctrlProp261.xml" ContentType="application/vnd.ms-excel.controlproperties+xml"/>
  <Override PartName="/xl/ctrlProps/ctrlProp262.xml" ContentType="application/vnd.ms-excel.controlproperties+xml"/>
  <Override PartName="/xl/ctrlProps/ctrlProp263.xml" ContentType="application/vnd.ms-excel.controlproperties+xml"/>
  <Override PartName="/xl/ctrlProps/ctrlProp264.xml" ContentType="application/vnd.ms-excel.controlproperties+xml"/>
  <Override PartName="/xl/ctrlProps/ctrlProp265.xml" ContentType="application/vnd.ms-excel.controlproperties+xml"/>
  <Override PartName="/xl/ctrlProps/ctrlProp266.xml" ContentType="application/vnd.ms-excel.controlproperties+xml"/>
  <Override PartName="/xl/ctrlProps/ctrlProp267.xml" ContentType="application/vnd.ms-excel.controlproperties+xml"/>
  <Override PartName="/xl/ctrlProps/ctrlProp268.xml" ContentType="application/vnd.ms-excel.controlproperties+xml"/>
  <Override PartName="/xl/ctrlProps/ctrlProp269.xml" ContentType="application/vnd.ms-excel.controlproperties+xml"/>
  <Override PartName="/xl/ctrlProps/ctrlProp270.xml" ContentType="application/vnd.ms-excel.controlproperties+xml"/>
  <Override PartName="/xl/ctrlProps/ctrlProp271.xml" ContentType="application/vnd.ms-excel.controlproperties+xml"/>
  <Override PartName="/xl/ctrlProps/ctrlProp272.xml" ContentType="application/vnd.ms-excel.controlproperties+xml"/>
  <Override PartName="/xl/ctrlProps/ctrlProp273.xml" ContentType="application/vnd.ms-excel.controlproperties+xml"/>
  <Override PartName="/xl/ctrlProps/ctrlProp274.xml" ContentType="application/vnd.ms-excel.controlproperties+xml"/>
  <Override PartName="/xl/ctrlProps/ctrlProp275.xml" ContentType="application/vnd.ms-excel.controlproperties+xml"/>
  <Override PartName="/xl/ctrlProps/ctrlProp276.xml" ContentType="application/vnd.ms-excel.controlproperties+xml"/>
  <Override PartName="/xl/ctrlProps/ctrlProp277.xml" ContentType="application/vnd.ms-excel.controlproperties+xml"/>
  <Override PartName="/xl/ctrlProps/ctrlProp278.xml" ContentType="application/vnd.ms-excel.controlproperties+xml"/>
  <Override PartName="/xl/ctrlProps/ctrlProp279.xml" ContentType="application/vnd.ms-excel.controlproperties+xml"/>
  <Override PartName="/xl/ctrlProps/ctrlProp280.xml" ContentType="application/vnd.ms-excel.controlproperties+xml"/>
  <Override PartName="/xl/drawings/drawing15.xml" ContentType="application/vnd.openxmlformats-officedocument.drawing+xml"/>
  <Override PartName="/xl/ctrlProps/ctrlProp281.xml" ContentType="application/vnd.ms-excel.controlproperties+xml"/>
  <Override PartName="/xl/drawings/drawing16.xml" ContentType="application/vnd.openxmlformats-officedocument.drawing+xml"/>
  <Override PartName="/xl/ctrlProps/ctrlProp282.xml" ContentType="application/vnd.ms-excel.controlproperties+xml"/>
  <Override PartName="/xl/ctrlProps/ctrlProp283.xml" ContentType="application/vnd.ms-excel.controlproperties+xml"/>
  <Override PartName="/xl/ctrlProps/ctrlProp284.xml" ContentType="application/vnd.ms-excel.controlproperties+xml"/>
  <Override PartName="/xl/ctrlProps/ctrlProp285.xml" ContentType="application/vnd.ms-excel.controlproperties+xml"/>
  <Override PartName="/xl/drawings/drawing17.xml" ContentType="application/vnd.openxmlformats-officedocument.drawing+xml"/>
  <Override PartName="/xl/ctrlProps/ctrlProp286.xml" ContentType="application/vnd.ms-excel.controlproperties+xml"/>
  <Override PartName="/xl/drawings/drawing18.xml" ContentType="application/vnd.openxmlformats-officedocument.drawing+xml"/>
  <Override PartName="/xl/ctrlProps/ctrlProp287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er\Documents\Kring\"/>
    </mc:Choice>
  </mc:AlternateContent>
  <xr:revisionPtr revIDLastSave="0" documentId="8_{733435B1-6CED-412E-9D96-8A8EB2B19C5B}" xr6:coauthVersionLast="47" xr6:coauthVersionMax="47" xr10:uidLastSave="{00000000-0000-0000-0000-000000000000}"/>
  <bookViews>
    <workbookView xWindow="-120" yWindow="-120" windowWidth="20730" windowHeight="11160" tabRatio="861" firstSheet="1" activeTab="11" xr2:uid="{00000000-000D-0000-FFFF-FFFF00000000}"/>
  </bookViews>
  <sheets>
    <sheet name="Informatie" sheetId="131" r:id="rId1"/>
    <sheet name="50(AB)" sheetId="142" r:id="rId2"/>
    <sheet name="60(AB)" sheetId="160" r:id="rId3"/>
    <sheet name="70(AB)" sheetId="137" r:id="rId4"/>
    <sheet name="70(C)" sheetId="153" r:id="rId5"/>
    <sheet name="80(C)" sheetId="155" r:id="rId6"/>
    <sheet name="80(DE)" sheetId="154" r:id="rId7"/>
    <sheet name="90(C)" sheetId="148" r:id="rId8"/>
    <sheet name="90(DE)" sheetId="156" r:id="rId9"/>
    <sheet name="100(DE)" sheetId="157" r:id="rId10"/>
    <sheet name="100(C)" sheetId="149" r:id="rId11"/>
    <sheet name="110(DE)" sheetId="158" r:id="rId12"/>
    <sheet name="120(DE)" sheetId="150" r:id="rId13"/>
    <sheet name="130(DE)" sheetId="161" r:id="rId14"/>
    <sheet name="100-130(CDE)" sheetId="159" state="hidden" r:id="rId15"/>
    <sheet name="Kampioenen" sheetId="59" r:id="rId16"/>
    <sheet name="Diversen" sheetId="103" r:id="rId17"/>
    <sheet name="Instellingen" sheetId="80" r:id="rId18"/>
    <sheet name="Afvaardiging" sheetId="5" r:id="rId19"/>
  </sheets>
  <definedNames>
    <definedName name="_xlnm.Print_Titles" localSheetId="18">Afvaardiging!$3:$4</definedName>
    <definedName name="_xlnm.Print_Titles" localSheetId="16">Diversen!$8:$8</definedName>
    <definedName name="_xlnm.Print_Titles" localSheetId="15">Kampioenen!$4:$4</definedName>
    <definedName name="Dressuur" localSheetId="16">Diversen!#REF!</definedName>
    <definedName name="Dressuur_1" localSheetId="16">Diversen!#REF!</definedName>
    <definedName name="Dressuur_2" localSheetId="16">Diversen!#REF!</definedName>
    <definedName name="Dressuur_3" localSheetId="16">Diversen!#REF!</definedName>
    <definedName name="Springen" localSheetId="16">Diversen!#REF!</definedName>
    <definedName name="Springen_1" localSheetId="16">Diversen!#REF!</definedName>
    <definedName name="Springen_10" localSheetId="16">Diversen!#REF!</definedName>
    <definedName name="Springen_11" localSheetId="16">Diversen!#REF!</definedName>
    <definedName name="Springen_12" localSheetId="16">Diversen!#REF!</definedName>
    <definedName name="Springen_13" localSheetId="16">Diversen!#REF!</definedName>
    <definedName name="Springen_14" localSheetId="16">Diversen!#REF!</definedName>
    <definedName name="Springen_15" localSheetId="16">Diversen!#REF!</definedName>
    <definedName name="Springen_16" localSheetId="16">Diversen!#REF!</definedName>
    <definedName name="Springen_17" localSheetId="16">Diversen!#REF!</definedName>
    <definedName name="Springen_2" localSheetId="16">Diversen!#REF!</definedName>
    <definedName name="Springen_3" localSheetId="16">Diversen!#REF!</definedName>
    <definedName name="Springen_4" localSheetId="16">Diversen!#REF!</definedName>
    <definedName name="Springen_5" localSheetId="16">Diversen!#REF!</definedName>
    <definedName name="Springen_6" localSheetId="16">Diversen!#REF!</definedName>
    <definedName name="Springen_7" localSheetId="16">Diversen!#REF!</definedName>
    <definedName name="Springen_8" localSheetId="16">Diversen!#REF!</definedName>
    <definedName name="Springen_9" localSheetId="16">Diversen!#REF!</definedName>
  </definedNames>
  <calcPr calcId="191029"/>
</workbook>
</file>

<file path=xl/calcChain.xml><?xml version="1.0" encoding="utf-8"?>
<calcChain xmlns="http://schemas.openxmlformats.org/spreadsheetml/2006/main">
  <c r="CM9" i="158" l="1"/>
  <c r="CL9" i="158"/>
  <c r="CK9" i="158"/>
  <c r="CJ9" i="158"/>
  <c r="CN9" i="158" s="1"/>
  <c r="CH9" i="158"/>
  <c r="CG9" i="158"/>
  <c r="CF9" i="158"/>
  <c r="CE9" i="158"/>
  <c r="CI9" i="158" s="1"/>
  <c r="CC9" i="158"/>
  <c r="CB9" i="158"/>
  <c r="CA9" i="158"/>
  <c r="BZ9" i="158"/>
  <c r="CD9" i="158" s="1"/>
  <c r="BX9" i="158"/>
  <c r="BW9" i="158"/>
  <c r="BV9" i="158"/>
  <c r="BU9" i="158"/>
  <c r="BY9" i="158" s="1"/>
  <c r="BS9" i="158"/>
  <c r="BR9" i="158"/>
  <c r="BQ9" i="158"/>
  <c r="BP9" i="158"/>
  <c r="BT9" i="158" s="1"/>
  <c r="BN9" i="158"/>
  <c r="BM9" i="158"/>
  <c r="BL9" i="158"/>
  <c r="BK9" i="158"/>
  <c r="BO9" i="158" s="1"/>
  <c r="BC9" i="158"/>
  <c r="BE9" i="158" s="1"/>
  <c r="CM10" i="157"/>
  <c r="CM9" i="157"/>
  <c r="CL10" i="157"/>
  <c r="CL9" i="157"/>
  <c r="CK10" i="157"/>
  <c r="CK9" i="157"/>
  <c r="CJ10" i="157"/>
  <c r="CN10" i="157" s="1"/>
  <c r="CJ9" i="157"/>
  <c r="CN9" i="157" s="1"/>
  <c r="CH10" i="157"/>
  <c r="CH9" i="157"/>
  <c r="CG10" i="157"/>
  <c r="CG9" i="157"/>
  <c r="CF10" i="157"/>
  <c r="CF9" i="157"/>
  <c r="CE10" i="157"/>
  <c r="CI10" i="157" s="1"/>
  <c r="CE9" i="157"/>
  <c r="CI9" i="157" s="1"/>
  <c r="CC10" i="157"/>
  <c r="CC9" i="157"/>
  <c r="CB10" i="157"/>
  <c r="CB9" i="157"/>
  <c r="CA10" i="157"/>
  <c r="CA9" i="157"/>
  <c r="BZ10" i="157"/>
  <c r="CD10" i="157" s="1"/>
  <c r="BZ9" i="157"/>
  <c r="CD9" i="157" s="1"/>
  <c r="BX10" i="157"/>
  <c r="BX9" i="157"/>
  <c r="BW10" i="157"/>
  <c r="BW9" i="157"/>
  <c r="BV10" i="157"/>
  <c r="BV9" i="157"/>
  <c r="BU10" i="157"/>
  <c r="BY10" i="157" s="1"/>
  <c r="BU9" i="157"/>
  <c r="BY9" i="157" s="1"/>
  <c r="BS10" i="157"/>
  <c r="BS9" i="157"/>
  <c r="BR10" i="157"/>
  <c r="BR9" i="157"/>
  <c r="BQ10" i="157"/>
  <c r="BQ9" i="157"/>
  <c r="BP10" i="157"/>
  <c r="BT10" i="157" s="1"/>
  <c r="BP9" i="157"/>
  <c r="BT9" i="157" s="1"/>
  <c r="BN10" i="157"/>
  <c r="BN9" i="157"/>
  <c r="BM10" i="157"/>
  <c r="BM9" i="157"/>
  <c r="BL10" i="157"/>
  <c r="BL9" i="157"/>
  <c r="BK10" i="157"/>
  <c r="BO10" i="157" s="1"/>
  <c r="BK9" i="157"/>
  <c r="BO9" i="157" s="1"/>
  <c r="BC10" i="157"/>
  <c r="BE10" i="157" s="1"/>
  <c r="BC9" i="157"/>
  <c r="BE9" i="157" s="1"/>
  <c r="CM12" i="156"/>
  <c r="CM11" i="156"/>
  <c r="CM10" i="156"/>
  <c r="CM9" i="156"/>
  <c r="CL12" i="156"/>
  <c r="CL11" i="156"/>
  <c r="CL10" i="156"/>
  <c r="CL9" i="156"/>
  <c r="CK12" i="156"/>
  <c r="CK11" i="156"/>
  <c r="CK10" i="156"/>
  <c r="CK9" i="156"/>
  <c r="CJ12" i="156"/>
  <c r="CN12" i="156" s="1"/>
  <c r="CJ11" i="156"/>
  <c r="CN11" i="156" s="1"/>
  <c r="CJ10" i="156"/>
  <c r="CN10" i="156" s="1"/>
  <c r="CJ9" i="156"/>
  <c r="CN9" i="156" s="1"/>
  <c r="CH12" i="156"/>
  <c r="CH11" i="156"/>
  <c r="CH10" i="156"/>
  <c r="CH9" i="156"/>
  <c r="CG12" i="156"/>
  <c r="CG11" i="156"/>
  <c r="CG10" i="156"/>
  <c r="CG9" i="156"/>
  <c r="CF12" i="156"/>
  <c r="CF11" i="156"/>
  <c r="CF10" i="156"/>
  <c r="CF9" i="156"/>
  <c r="CE12" i="156"/>
  <c r="CI12" i="156" s="1"/>
  <c r="CE11" i="156"/>
  <c r="CI11" i="156" s="1"/>
  <c r="CE10" i="156"/>
  <c r="CI10" i="156" s="1"/>
  <c r="CE9" i="156"/>
  <c r="CI9" i="156" s="1"/>
  <c r="CC12" i="156"/>
  <c r="CC11" i="156"/>
  <c r="CC10" i="156"/>
  <c r="CC9" i="156"/>
  <c r="CB12" i="156"/>
  <c r="CB11" i="156"/>
  <c r="CB10" i="156"/>
  <c r="CB9" i="156"/>
  <c r="CA12" i="156"/>
  <c r="CA11" i="156"/>
  <c r="CA10" i="156"/>
  <c r="CA9" i="156"/>
  <c r="BZ12" i="156"/>
  <c r="CD12" i="156" s="1"/>
  <c r="BZ11" i="156"/>
  <c r="CD11" i="156" s="1"/>
  <c r="BZ10" i="156"/>
  <c r="CD10" i="156" s="1"/>
  <c r="BZ9" i="156"/>
  <c r="CD9" i="156" s="1"/>
  <c r="BX12" i="156"/>
  <c r="BX11" i="156"/>
  <c r="BX10" i="156"/>
  <c r="BX9" i="156"/>
  <c r="BW12" i="156"/>
  <c r="BW11" i="156"/>
  <c r="BW10" i="156"/>
  <c r="BW9" i="156"/>
  <c r="BV12" i="156"/>
  <c r="BV11" i="156"/>
  <c r="BV10" i="156"/>
  <c r="BV9" i="156"/>
  <c r="BU12" i="156"/>
  <c r="BY12" i="156" s="1"/>
  <c r="BU11" i="156"/>
  <c r="BY11" i="156" s="1"/>
  <c r="BU10" i="156"/>
  <c r="BY10" i="156" s="1"/>
  <c r="BU9" i="156"/>
  <c r="BY9" i="156" s="1"/>
  <c r="BS12" i="156"/>
  <c r="BS11" i="156"/>
  <c r="BS10" i="156"/>
  <c r="BS9" i="156"/>
  <c r="BR12" i="156"/>
  <c r="BR11" i="156"/>
  <c r="BR10" i="156"/>
  <c r="BR9" i="156"/>
  <c r="BQ12" i="156"/>
  <c r="BQ11" i="156"/>
  <c r="BQ10" i="156"/>
  <c r="BQ9" i="156"/>
  <c r="BP12" i="156"/>
  <c r="BT12" i="156" s="1"/>
  <c r="BP11" i="156"/>
  <c r="BT11" i="156" s="1"/>
  <c r="BP10" i="156"/>
  <c r="BT10" i="156" s="1"/>
  <c r="BP9" i="156"/>
  <c r="BT9" i="156" s="1"/>
  <c r="BN12" i="156"/>
  <c r="BN11" i="156"/>
  <c r="BN10" i="156"/>
  <c r="BN9" i="156"/>
  <c r="BM12" i="156"/>
  <c r="BM11" i="156"/>
  <c r="BM10" i="156"/>
  <c r="BM9" i="156"/>
  <c r="BL12" i="156"/>
  <c r="BL11" i="156"/>
  <c r="BL10" i="156"/>
  <c r="BL9" i="156"/>
  <c r="BK12" i="156"/>
  <c r="BO12" i="156" s="1"/>
  <c r="BK11" i="156"/>
  <c r="BO11" i="156" s="1"/>
  <c r="BK10" i="156"/>
  <c r="BO10" i="156" s="1"/>
  <c r="BK9" i="156"/>
  <c r="BO9" i="156" s="1"/>
  <c r="BC12" i="156"/>
  <c r="BE12" i="156" s="1"/>
  <c r="BC11" i="156"/>
  <c r="BE11" i="156" s="1"/>
  <c r="BC10" i="156"/>
  <c r="BE10" i="156" s="1"/>
  <c r="BC9" i="156"/>
  <c r="BE9" i="156" s="1"/>
  <c r="CM10" i="155"/>
  <c r="CM9" i="155"/>
  <c r="CL10" i="155"/>
  <c r="CL9" i="155"/>
  <c r="CK10" i="155"/>
  <c r="CK9" i="155"/>
  <c r="CJ10" i="155"/>
  <c r="CN10" i="155" s="1"/>
  <c r="CJ9" i="155"/>
  <c r="CN9" i="155" s="1"/>
  <c r="CH10" i="155"/>
  <c r="CH9" i="155"/>
  <c r="CG10" i="155"/>
  <c r="CG9" i="155"/>
  <c r="CF10" i="155"/>
  <c r="CF9" i="155"/>
  <c r="CE10" i="155"/>
  <c r="CI10" i="155" s="1"/>
  <c r="CE9" i="155"/>
  <c r="CI9" i="155" s="1"/>
  <c r="CC10" i="155"/>
  <c r="CC9" i="155"/>
  <c r="CB10" i="155"/>
  <c r="CB9" i="155"/>
  <c r="CA10" i="155"/>
  <c r="CA9" i="155"/>
  <c r="BZ10" i="155"/>
  <c r="CD10" i="155" s="1"/>
  <c r="BZ9" i="155"/>
  <c r="CD9" i="155" s="1"/>
  <c r="BX10" i="155"/>
  <c r="BX9" i="155"/>
  <c r="BW10" i="155"/>
  <c r="BW9" i="155"/>
  <c r="BV10" i="155"/>
  <c r="BV9" i="155"/>
  <c r="BU10" i="155"/>
  <c r="BY10" i="155" s="1"/>
  <c r="BU9" i="155"/>
  <c r="BY9" i="155" s="1"/>
  <c r="BS10" i="155"/>
  <c r="BS9" i="155"/>
  <c r="BR10" i="155"/>
  <c r="BR9" i="155"/>
  <c r="BQ10" i="155"/>
  <c r="BQ9" i="155"/>
  <c r="BP10" i="155"/>
  <c r="BT10" i="155" s="1"/>
  <c r="BP9" i="155"/>
  <c r="BT9" i="155" s="1"/>
  <c r="BN10" i="155"/>
  <c r="BN9" i="155"/>
  <c r="BM10" i="155"/>
  <c r="BM9" i="155"/>
  <c r="BL10" i="155"/>
  <c r="BL9" i="155"/>
  <c r="BK10" i="155"/>
  <c r="BO10" i="155" s="1"/>
  <c r="BK9" i="155"/>
  <c r="BO9" i="155" s="1"/>
  <c r="BC10" i="155"/>
  <c r="BE10" i="155" s="1"/>
  <c r="BC9" i="155"/>
  <c r="BE9" i="155" s="1"/>
  <c r="CM10" i="137"/>
  <c r="CM9" i="137"/>
  <c r="CL10" i="137"/>
  <c r="CL9" i="137"/>
  <c r="CK10" i="137"/>
  <c r="CK9" i="137"/>
  <c r="CJ10" i="137"/>
  <c r="CN10" i="137" s="1"/>
  <c r="CJ9" i="137"/>
  <c r="CN9" i="137" s="1"/>
  <c r="CH10" i="137"/>
  <c r="CH9" i="137"/>
  <c r="CG10" i="137"/>
  <c r="CG9" i="137"/>
  <c r="CF10" i="137"/>
  <c r="CF9" i="137"/>
  <c r="CE10" i="137"/>
  <c r="CI10" i="137" s="1"/>
  <c r="CE9" i="137"/>
  <c r="CI9" i="137" s="1"/>
  <c r="CC10" i="137"/>
  <c r="CC9" i="137"/>
  <c r="CB10" i="137"/>
  <c r="CB9" i="137"/>
  <c r="CA10" i="137"/>
  <c r="CA9" i="137"/>
  <c r="BZ10" i="137"/>
  <c r="CD10" i="137" s="1"/>
  <c r="BZ9" i="137"/>
  <c r="CD9" i="137" s="1"/>
  <c r="BX10" i="137"/>
  <c r="BX9" i="137"/>
  <c r="BW10" i="137"/>
  <c r="BW9" i="137"/>
  <c r="BV10" i="137"/>
  <c r="BV9" i="137"/>
  <c r="BU10" i="137"/>
  <c r="BY10" i="137" s="1"/>
  <c r="BU9" i="137"/>
  <c r="BY9" i="137" s="1"/>
  <c r="BS10" i="137"/>
  <c r="BS9" i="137"/>
  <c r="BR10" i="137"/>
  <c r="BR9" i="137"/>
  <c r="BQ10" i="137"/>
  <c r="BQ9" i="137"/>
  <c r="BP10" i="137"/>
  <c r="BT10" i="137" s="1"/>
  <c r="BP9" i="137"/>
  <c r="BT9" i="137" s="1"/>
  <c r="BN10" i="137"/>
  <c r="BN9" i="137"/>
  <c r="BM10" i="137"/>
  <c r="BM9" i="137"/>
  <c r="BL10" i="137"/>
  <c r="BL9" i="137"/>
  <c r="BK10" i="137"/>
  <c r="BO10" i="137" s="1"/>
  <c r="BK9" i="137"/>
  <c r="BO9" i="137" s="1"/>
  <c r="BC10" i="137"/>
  <c r="BE10" i="137" s="1"/>
  <c r="BC9" i="137"/>
  <c r="BE9" i="137" s="1"/>
  <c r="CM14" i="154"/>
  <c r="CM13" i="154"/>
  <c r="CM12" i="154"/>
  <c r="CM11" i="154"/>
  <c r="CM10" i="154"/>
  <c r="CM9" i="154"/>
  <c r="CL14" i="154"/>
  <c r="CL13" i="154"/>
  <c r="CL12" i="154"/>
  <c r="CL11" i="154"/>
  <c r="CL10" i="154"/>
  <c r="CL9" i="154"/>
  <c r="CK14" i="154"/>
  <c r="CK13" i="154"/>
  <c r="CK12" i="154"/>
  <c r="CK11" i="154"/>
  <c r="CK10" i="154"/>
  <c r="CK9" i="154"/>
  <c r="CJ14" i="154"/>
  <c r="CN14" i="154" s="1"/>
  <c r="CJ13" i="154"/>
  <c r="CN13" i="154" s="1"/>
  <c r="CJ12" i="154"/>
  <c r="CN12" i="154" s="1"/>
  <c r="CJ11" i="154"/>
  <c r="CN11" i="154" s="1"/>
  <c r="CJ10" i="154"/>
  <c r="CN10" i="154" s="1"/>
  <c r="CJ9" i="154"/>
  <c r="CN9" i="154" s="1"/>
  <c r="CH14" i="154"/>
  <c r="CH13" i="154"/>
  <c r="CH12" i="154"/>
  <c r="CH11" i="154"/>
  <c r="CH10" i="154"/>
  <c r="CH9" i="154"/>
  <c r="CG14" i="154"/>
  <c r="CG13" i="154"/>
  <c r="CG12" i="154"/>
  <c r="CG11" i="154"/>
  <c r="CG10" i="154"/>
  <c r="CG9" i="154"/>
  <c r="CF14" i="154"/>
  <c r="CF13" i="154"/>
  <c r="CF12" i="154"/>
  <c r="CF11" i="154"/>
  <c r="CF10" i="154"/>
  <c r="CF9" i="154"/>
  <c r="CE14" i="154"/>
  <c r="CI14" i="154" s="1"/>
  <c r="CE13" i="154"/>
  <c r="CI13" i="154" s="1"/>
  <c r="CE12" i="154"/>
  <c r="CI12" i="154" s="1"/>
  <c r="CE11" i="154"/>
  <c r="CI11" i="154" s="1"/>
  <c r="CE10" i="154"/>
  <c r="CI10" i="154" s="1"/>
  <c r="CE9" i="154"/>
  <c r="CI9" i="154" s="1"/>
  <c r="CC14" i="154"/>
  <c r="CC13" i="154"/>
  <c r="CC12" i="154"/>
  <c r="CC11" i="154"/>
  <c r="CC10" i="154"/>
  <c r="CC9" i="154"/>
  <c r="CB14" i="154"/>
  <c r="CB13" i="154"/>
  <c r="CB12" i="154"/>
  <c r="CB11" i="154"/>
  <c r="CB10" i="154"/>
  <c r="CB9" i="154"/>
  <c r="CA14" i="154"/>
  <c r="CA13" i="154"/>
  <c r="CA12" i="154"/>
  <c r="CA11" i="154"/>
  <c r="CA10" i="154"/>
  <c r="CA9" i="154"/>
  <c r="BZ14" i="154"/>
  <c r="CD14" i="154" s="1"/>
  <c r="BZ13" i="154"/>
  <c r="CD13" i="154" s="1"/>
  <c r="BZ12" i="154"/>
  <c r="CD12" i="154" s="1"/>
  <c r="BZ11" i="154"/>
  <c r="CD11" i="154" s="1"/>
  <c r="BZ10" i="154"/>
  <c r="CD10" i="154" s="1"/>
  <c r="BZ9" i="154"/>
  <c r="CD9" i="154" s="1"/>
  <c r="BX14" i="154"/>
  <c r="BX13" i="154"/>
  <c r="BX12" i="154"/>
  <c r="BX11" i="154"/>
  <c r="BX10" i="154"/>
  <c r="BX9" i="154"/>
  <c r="BW14" i="154"/>
  <c r="BW13" i="154"/>
  <c r="BW12" i="154"/>
  <c r="BW11" i="154"/>
  <c r="BW10" i="154"/>
  <c r="BW9" i="154"/>
  <c r="BV14" i="154"/>
  <c r="BV13" i="154"/>
  <c r="BV12" i="154"/>
  <c r="BV11" i="154"/>
  <c r="BV10" i="154"/>
  <c r="BV9" i="154"/>
  <c r="BU14" i="154"/>
  <c r="BY14" i="154" s="1"/>
  <c r="BU13" i="154"/>
  <c r="BY13" i="154" s="1"/>
  <c r="BU12" i="154"/>
  <c r="BY12" i="154" s="1"/>
  <c r="BU11" i="154"/>
  <c r="BY11" i="154" s="1"/>
  <c r="BU10" i="154"/>
  <c r="BY10" i="154" s="1"/>
  <c r="BU9" i="154"/>
  <c r="BY9" i="154" s="1"/>
  <c r="BS14" i="154"/>
  <c r="BS13" i="154"/>
  <c r="BS12" i="154"/>
  <c r="BS11" i="154"/>
  <c r="BS10" i="154"/>
  <c r="BS9" i="154"/>
  <c r="BR14" i="154"/>
  <c r="BR13" i="154"/>
  <c r="BR12" i="154"/>
  <c r="BR11" i="154"/>
  <c r="BR10" i="154"/>
  <c r="BR9" i="154"/>
  <c r="BQ14" i="154"/>
  <c r="BQ13" i="154"/>
  <c r="BQ12" i="154"/>
  <c r="BQ11" i="154"/>
  <c r="BQ10" i="154"/>
  <c r="BQ9" i="154"/>
  <c r="BP14" i="154"/>
  <c r="BT14" i="154" s="1"/>
  <c r="BP13" i="154"/>
  <c r="BT13" i="154" s="1"/>
  <c r="BP12" i="154"/>
  <c r="BT12" i="154" s="1"/>
  <c r="BP11" i="154"/>
  <c r="BT11" i="154" s="1"/>
  <c r="BP10" i="154"/>
  <c r="BT10" i="154" s="1"/>
  <c r="BP9" i="154"/>
  <c r="BT9" i="154" s="1"/>
  <c r="BN14" i="154"/>
  <c r="BN13" i="154"/>
  <c r="BN12" i="154"/>
  <c r="BN11" i="154"/>
  <c r="BN10" i="154"/>
  <c r="BN9" i="154"/>
  <c r="BM14" i="154"/>
  <c r="BM13" i="154"/>
  <c r="BM12" i="154"/>
  <c r="BM11" i="154"/>
  <c r="BM10" i="154"/>
  <c r="BM9" i="154"/>
  <c r="BL14" i="154"/>
  <c r="BL13" i="154"/>
  <c r="BL12" i="154"/>
  <c r="BL11" i="154"/>
  <c r="BL10" i="154"/>
  <c r="BL9" i="154"/>
  <c r="BK14" i="154"/>
  <c r="BO14" i="154" s="1"/>
  <c r="BK13" i="154"/>
  <c r="BO13" i="154" s="1"/>
  <c r="BK12" i="154"/>
  <c r="BO12" i="154" s="1"/>
  <c r="BK11" i="154"/>
  <c r="BO11" i="154" s="1"/>
  <c r="BK10" i="154"/>
  <c r="BO10" i="154" s="1"/>
  <c r="BK9" i="154"/>
  <c r="BO9" i="154" s="1"/>
  <c r="BC14" i="154"/>
  <c r="BE14" i="154" s="1"/>
  <c r="BC13" i="154"/>
  <c r="BE13" i="154" s="1"/>
  <c r="BC12" i="154"/>
  <c r="BE12" i="154" s="1"/>
  <c r="BC11" i="154"/>
  <c r="BE11" i="154" s="1"/>
  <c r="BC10" i="154"/>
  <c r="BE10" i="154" s="1"/>
  <c r="BC9" i="154"/>
  <c r="BE9" i="154" s="1"/>
  <c r="CM9" i="153"/>
  <c r="CL9" i="153"/>
  <c r="CK9" i="153"/>
  <c r="CJ9" i="153"/>
  <c r="CN9" i="153" s="1"/>
  <c r="CH9" i="153"/>
  <c r="CG9" i="153"/>
  <c r="CF9" i="153"/>
  <c r="CE9" i="153"/>
  <c r="CI9" i="153" s="1"/>
  <c r="CC9" i="153"/>
  <c r="CB9" i="153"/>
  <c r="CA9" i="153"/>
  <c r="BZ9" i="153"/>
  <c r="CD9" i="153" s="1"/>
  <c r="BX9" i="153"/>
  <c r="BW9" i="153"/>
  <c r="BV9" i="153"/>
  <c r="BU9" i="153"/>
  <c r="BY9" i="153" s="1"/>
  <c r="BS9" i="153"/>
  <c r="BR9" i="153"/>
  <c r="BQ9" i="153"/>
  <c r="BP9" i="153"/>
  <c r="BT9" i="153" s="1"/>
  <c r="BN9" i="153"/>
  <c r="BM9" i="153"/>
  <c r="BL9" i="153"/>
  <c r="BK9" i="153"/>
  <c r="BO9" i="153" s="1"/>
  <c r="BC9" i="153"/>
  <c r="BE9" i="153" s="1"/>
  <c r="CM9" i="142"/>
  <c r="CL9" i="142"/>
  <c r="CK9" i="142"/>
  <c r="CJ9" i="142"/>
  <c r="CN9" i="142" s="1"/>
  <c r="CH9" i="142"/>
  <c r="CG9" i="142"/>
  <c r="CF9" i="142"/>
  <c r="CE9" i="142"/>
  <c r="CI9" i="142" s="1"/>
  <c r="CC9" i="142"/>
  <c r="CB9" i="142"/>
  <c r="CA9" i="142"/>
  <c r="BZ9" i="142"/>
  <c r="CD9" i="142" s="1"/>
  <c r="BX9" i="142"/>
  <c r="BW9" i="142"/>
  <c r="BV9" i="142"/>
  <c r="BU9" i="142"/>
  <c r="BY9" i="142" s="1"/>
  <c r="BS9" i="142"/>
  <c r="BR9" i="142"/>
  <c r="BQ9" i="142"/>
  <c r="BP9" i="142"/>
  <c r="BT9" i="142" s="1"/>
  <c r="BN9" i="142"/>
  <c r="BM9" i="142"/>
  <c r="BL9" i="142"/>
  <c r="BK9" i="142"/>
  <c r="BO9" i="142" s="1"/>
  <c r="BC9" i="142"/>
  <c r="BE9" i="142" s="1"/>
  <c r="AU7" i="161" l="1"/>
  <c r="AM7" i="161"/>
  <c r="AE7" i="161"/>
  <c r="W7" i="161"/>
  <c r="O7" i="161"/>
  <c r="G7" i="161"/>
  <c r="AU6" i="161"/>
  <c r="AM6" i="161"/>
  <c r="AE6" i="161"/>
  <c r="W6" i="161"/>
  <c r="O6" i="161"/>
  <c r="G6" i="161"/>
  <c r="O5" i="161"/>
  <c r="O4" i="161"/>
  <c r="BG3" i="161"/>
  <c r="C3" i="161"/>
  <c r="CM2" i="161"/>
  <c r="CL2" i="161"/>
  <c r="CK2" i="161"/>
  <c r="CJ2" i="161"/>
  <c r="CN2" i="161" s="1"/>
  <c r="CH2" i="161"/>
  <c r="CG2" i="161"/>
  <c r="CF2" i="161"/>
  <c r="CE2" i="161"/>
  <c r="CI2" i="161" s="1"/>
  <c r="CC2" i="161"/>
  <c r="CB2" i="161"/>
  <c r="CA2" i="161"/>
  <c r="BZ2" i="161"/>
  <c r="CD2" i="161" s="1"/>
  <c r="BX2" i="161"/>
  <c r="BW2" i="161"/>
  <c r="BV2" i="161"/>
  <c r="BU2" i="161"/>
  <c r="BS2" i="161"/>
  <c r="BR2" i="161"/>
  <c r="BQ2" i="161"/>
  <c r="BP2" i="161"/>
  <c r="BT2" i="161" s="1"/>
  <c r="BN2" i="161"/>
  <c r="BM2" i="161"/>
  <c r="BL2" i="161"/>
  <c r="BK2" i="161"/>
  <c r="BO2" i="161" s="1"/>
  <c r="BF2" i="161"/>
  <c r="BD2" i="161"/>
  <c r="BC2" i="161"/>
  <c r="BE2" i="161" s="1"/>
  <c r="AU7" i="160"/>
  <c r="AM7" i="160"/>
  <c r="AE7" i="160"/>
  <c r="W7" i="160"/>
  <c r="O7" i="160"/>
  <c r="G7" i="160"/>
  <c r="AU6" i="160"/>
  <c r="AM6" i="160"/>
  <c r="AE6" i="160"/>
  <c r="W6" i="160"/>
  <c r="O6" i="160"/>
  <c r="G6" i="160"/>
  <c r="O5" i="160"/>
  <c r="O4" i="160"/>
  <c r="BF2" i="160" s="1"/>
  <c r="BG3" i="160"/>
  <c r="C3" i="160"/>
  <c r="CM2" i="160"/>
  <c r="CL2" i="160"/>
  <c r="CK2" i="160"/>
  <c r="CJ2" i="160"/>
  <c r="CN2" i="160" s="1"/>
  <c r="CH2" i="160"/>
  <c r="CG2" i="160"/>
  <c r="CF2" i="160"/>
  <c r="CE2" i="160"/>
  <c r="CC2" i="160"/>
  <c r="CB2" i="160"/>
  <c r="CA2" i="160"/>
  <c r="BZ2" i="160"/>
  <c r="CD2" i="160" s="1"/>
  <c r="BX2" i="160"/>
  <c r="BW2" i="160"/>
  <c r="BV2" i="160"/>
  <c r="BU2" i="160"/>
  <c r="BY2" i="160" s="1"/>
  <c r="BS2" i="160"/>
  <c r="BR2" i="160"/>
  <c r="BQ2" i="160"/>
  <c r="BP2" i="160"/>
  <c r="BT2" i="160" s="1"/>
  <c r="BN2" i="160"/>
  <c r="BM2" i="160"/>
  <c r="BL2" i="160"/>
  <c r="BK2" i="160"/>
  <c r="BO2" i="160" s="1"/>
  <c r="BD2" i="160"/>
  <c r="BC2" i="160"/>
  <c r="BE2" i="160" s="1"/>
  <c r="J4" i="5"/>
  <c r="I4" i="5"/>
  <c r="CI2" i="160" l="1"/>
  <c r="BY2" i="161"/>
  <c r="AU7" i="159"/>
  <c r="AM7" i="159"/>
  <c r="AE7" i="159"/>
  <c r="W7" i="159"/>
  <c r="O7" i="159"/>
  <c r="G7" i="159"/>
  <c r="AU6" i="159"/>
  <c r="AM6" i="159"/>
  <c r="AE6" i="159"/>
  <c r="W6" i="159"/>
  <c r="O6" i="159"/>
  <c r="G6" i="159"/>
  <c r="O5" i="159"/>
  <c r="O4" i="159"/>
  <c r="BF2" i="159" s="1"/>
  <c r="BG3" i="159"/>
  <c r="C3" i="159"/>
  <c r="CM2" i="159"/>
  <c r="CL2" i="159"/>
  <c r="CK2" i="159"/>
  <c r="CJ2" i="159"/>
  <c r="CN2" i="159" s="1"/>
  <c r="CH2" i="159"/>
  <c r="CG2" i="159"/>
  <c r="CF2" i="159"/>
  <c r="CE2" i="159"/>
  <c r="CI2" i="159" s="1"/>
  <c r="CC2" i="159"/>
  <c r="CB2" i="159"/>
  <c r="CA2" i="159"/>
  <c r="BZ2" i="159"/>
  <c r="CD2" i="159" s="1"/>
  <c r="BX2" i="159"/>
  <c r="BW2" i="159"/>
  <c r="BV2" i="159"/>
  <c r="BU2" i="159"/>
  <c r="BY2" i="159" s="1"/>
  <c r="BS2" i="159"/>
  <c r="BR2" i="159"/>
  <c r="BQ2" i="159"/>
  <c r="BP2" i="159"/>
  <c r="BT2" i="159" s="1"/>
  <c r="BN2" i="159"/>
  <c r="BM2" i="159"/>
  <c r="BL2" i="159"/>
  <c r="BK2" i="159"/>
  <c r="BO2" i="159" s="1"/>
  <c r="BC2" i="159"/>
  <c r="AU7" i="158"/>
  <c r="AM7" i="158"/>
  <c r="AE7" i="158"/>
  <c r="W7" i="158"/>
  <c r="O7" i="158"/>
  <c r="G7" i="158"/>
  <c r="AU6" i="158"/>
  <c r="AM6" i="158"/>
  <c r="AE6" i="158"/>
  <c r="W6" i="158"/>
  <c r="O6" i="158"/>
  <c r="G6" i="158"/>
  <c r="O5" i="158"/>
  <c r="O4" i="158"/>
  <c r="BD2" i="158" s="1"/>
  <c r="BG3" i="158"/>
  <c r="C3" i="158"/>
  <c r="CM2" i="158"/>
  <c r="CL2" i="158"/>
  <c r="CK2" i="158"/>
  <c r="CJ2" i="158"/>
  <c r="CH2" i="158"/>
  <c r="CG2" i="158"/>
  <c r="CF2" i="158"/>
  <c r="CE2" i="158"/>
  <c r="CC2" i="158"/>
  <c r="CB2" i="158"/>
  <c r="CA2" i="158"/>
  <c r="BZ2" i="158"/>
  <c r="BX2" i="158"/>
  <c r="BW2" i="158"/>
  <c r="BV2" i="158"/>
  <c r="BU2" i="158"/>
  <c r="BS2" i="158"/>
  <c r="BR2" i="158"/>
  <c r="BQ2" i="158"/>
  <c r="BP2" i="158"/>
  <c r="BN2" i="158"/>
  <c r="BM2" i="158"/>
  <c r="BL2" i="158"/>
  <c r="BK2" i="158"/>
  <c r="BC2" i="158"/>
  <c r="AU7" i="157"/>
  <c r="AM7" i="157"/>
  <c r="AE7" i="157"/>
  <c r="W7" i="157"/>
  <c r="O7" i="157"/>
  <c r="G7" i="157"/>
  <c r="AU6" i="157"/>
  <c r="AM6" i="157"/>
  <c r="AE6" i="157"/>
  <c r="W6" i="157"/>
  <c r="O6" i="157"/>
  <c r="G6" i="157"/>
  <c r="O5" i="157"/>
  <c r="O4" i="157"/>
  <c r="BD2" i="157" s="1"/>
  <c r="BG3" i="157"/>
  <c r="C3" i="157"/>
  <c r="CM2" i="157"/>
  <c r="CL2" i="157"/>
  <c r="CK2" i="157"/>
  <c r="CJ2" i="157"/>
  <c r="CH2" i="157"/>
  <c r="CG2" i="157"/>
  <c r="CF2" i="157"/>
  <c r="CE2" i="157"/>
  <c r="CC2" i="157"/>
  <c r="CB2" i="157"/>
  <c r="CA2" i="157"/>
  <c r="BZ2" i="157"/>
  <c r="BX2" i="157"/>
  <c r="BW2" i="157"/>
  <c r="BV2" i="157"/>
  <c r="BU2" i="157"/>
  <c r="BS2" i="157"/>
  <c r="BR2" i="157"/>
  <c r="BQ2" i="157"/>
  <c r="BP2" i="157"/>
  <c r="BN2" i="157"/>
  <c r="BM2" i="157"/>
  <c r="BL2" i="157"/>
  <c r="BK2" i="157"/>
  <c r="BC2" i="157"/>
  <c r="AU7" i="156"/>
  <c r="AM7" i="156"/>
  <c r="AE7" i="156"/>
  <c r="W7" i="156"/>
  <c r="O7" i="156"/>
  <c r="G7" i="156"/>
  <c r="AU6" i="156"/>
  <c r="AM6" i="156"/>
  <c r="AE6" i="156"/>
  <c r="W6" i="156"/>
  <c r="O6" i="156"/>
  <c r="G6" i="156"/>
  <c r="O5" i="156"/>
  <c r="O4" i="156"/>
  <c r="BF2" i="156" s="1"/>
  <c r="BG3" i="156"/>
  <c r="C3" i="156"/>
  <c r="CM2" i="156"/>
  <c r="CL2" i="156"/>
  <c r="CK2" i="156"/>
  <c r="CJ2" i="156"/>
  <c r="CN2" i="156" s="1"/>
  <c r="CH2" i="156"/>
  <c r="CG2" i="156"/>
  <c r="CF2" i="156"/>
  <c r="CE2" i="156"/>
  <c r="CI2" i="156" s="1"/>
  <c r="CC2" i="156"/>
  <c r="CB2" i="156"/>
  <c r="CA2" i="156"/>
  <c r="BZ2" i="156"/>
  <c r="CD2" i="156" s="1"/>
  <c r="BX2" i="156"/>
  <c r="BW2" i="156"/>
  <c r="BV2" i="156"/>
  <c r="BU2" i="156"/>
  <c r="BY2" i="156" s="1"/>
  <c r="BS2" i="156"/>
  <c r="BR2" i="156"/>
  <c r="BQ2" i="156"/>
  <c r="BP2" i="156"/>
  <c r="BN2" i="156"/>
  <c r="BM2" i="156"/>
  <c r="BL2" i="156"/>
  <c r="BK2" i="156"/>
  <c r="BO2" i="156" s="1"/>
  <c r="BC2" i="156"/>
  <c r="AU7" i="155"/>
  <c r="AM7" i="155"/>
  <c r="AE7" i="155"/>
  <c r="W7" i="155"/>
  <c r="O7" i="155"/>
  <c r="G7" i="155"/>
  <c r="AU6" i="155"/>
  <c r="AM6" i="155"/>
  <c r="AE6" i="155"/>
  <c r="W6" i="155"/>
  <c r="O6" i="155"/>
  <c r="G6" i="155"/>
  <c r="O5" i="155"/>
  <c r="O4" i="155"/>
  <c r="BF2" i="155" s="1"/>
  <c r="BG3" i="155"/>
  <c r="C3" i="155"/>
  <c r="CM2" i="155"/>
  <c r="CL2" i="155"/>
  <c r="CK2" i="155"/>
  <c r="CJ2" i="155"/>
  <c r="CH2" i="155"/>
  <c r="CG2" i="155"/>
  <c r="CF2" i="155"/>
  <c r="CE2" i="155"/>
  <c r="CC2" i="155"/>
  <c r="CB2" i="155"/>
  <c r="CA2" i="155"/>
  <c r="BZ2" i="155"/>
  <c r="BX2" i="155"/>
  <c r="BW2" i="155"/>
  <c r="BV2" i="155"/>
  <c r="BU2" i="155"/>
  <c r="BS2" i="155"/>
  <c r="BR2" i="155"/>
  <c r="BQ2" i="155"/>
  <c r="BP2" i="155"/>
  <c r="BN2" i="155"/>
  <c r="BM2" i="155"/>
  <c r="BL2" i="155"/>
  <c r="BK2" i="155"/>
  <c r="BC2" i="155"/>
  <c r="AU7" i="154"/>
  <c r="AM7" i="154"/>
  <c r="AE7" i="154"/>
  <c r="W7" i="154"/>
  <c r="O7" i="154"/>
  <c r="G7" i="154"/>
  <c r="AU6" i="154"/>
  <c r="AM6" i="154"/>
  <c r="AE6" i="154"/>
  <c r="W6" i="154"/>
  <c r="O6" i="154"/>
  <c r="G6" i="154"/>
  <c r="O5" i="154"/>
  <c r="O4" i="154"/>
  <c r="BF2" i="154" s="1"/>
  <c r="BG3" i="154"/>
  <c r="C3" i="154"/>
  <c r="CM2" i="154"/>
  <c r="CL2" i="154"/>
  <c r="CK2" i="154"/>
  <c r="CJ2" i="154"/>
  <c r="CH2" i="154"/>
  <c r="CG2" i="154"/>
  <c r="CF2" i="154"/>
  <c r="CE2" i="154"/>
  <c r="CC2" i="154"/>
  <c r="CB2" i="154"/>
  <c r="CA2" i="154"/>
  <c r="BZ2" i="154"/>
  <c r="BX2" i="154"/>
  <c r="BW2" i="154"/>
  <c r="BV2" i="154"/>
  <c r="BU2" i="154"/>
  <c r="BS2" i="154"/>
  <c r="BR2" i="154"/>
  <c r="BQ2" i="154"/>
  <c r="BP2" i="154"/>
  <c r="BN2" i="154"/>
  <c r="BM2" i="154"/>
  <c r="BL2" i="154"/>
  <c r="BK2" i="154"/>
  <c r="BC2" i="154"/>
  <c r="AU7" i="153"/>
  <c r="AM7" i="153"/>
  <c r="AE7" i="153"/>
  <c r="W7" i="153"/>
  <c r="O7" i="153"/>
  <c r="G7" i="153"/>
  <c r="AU6" i="153"/>
  <c r="AM6" i="153"/>
  <c r="AE6" i="153"/>
  <c r="W6" i="153"/>
  <c r="O6" i="153"/>
  <c r="G6" i="153"/>
  <c r="O5" i="153"/>
  <c r="O4" i="153"/>
  <c r="BF2" i="153" s="1"/>
  <c r="BG3" i="153"/>
  <c r="C3" i="153"/>
  <c r="CM2" i="153"/>
  <c r="CL2" i="153"/>
  <c r="CK2" i="153"/>
  <c r="CJ2" i="153"/>
  <c r="CH2" i="153"/>
  <c r="CG2" i="153"/>
  <c r="CF2" i="153"/>
  <c r="CE2" i="153"/>
  <c r="CC2" i="153"/>
  <c r="CB2" i="153"/>
  <c r="CA2" i="153"/>
  <c r="BZ2" i="153"/>
  <c r="BX2" i="153"/>
  <c r="BW2" i="153"/>
  <c r="BV2" i="153"/>
  <c r="BU2" i="153"/>
  <c r="BS2" i="153"/>
  <c r="BR2" i="153"/>
  <c r="BQ2" i="153"/>
  <c r="BP2" i="153"/>
  <c r="BN2" i="153"/>
  <c r="BM2" i="153"/>
  <c r="BL2" i="153"/>
  <c r="BK2" i="153"/>
  <c r="BC2" i="153"/>
  <c r="AU7" i="150"/>
  <c r="AM7" i="150"/>
  <c r="AE7" i="150"/>
  <c r="W7" i="150"/>
  <c r="O7" i="150"/>
  <c r="G7" i="150"/>
  <c r="AU6" i="150"/>
  <c r="AM6" i="150"/>
  <c r="AE6" i="150"/>
  <c r="W6" i="150"/>
  <c r="O6" i="150"/>
  <c r="G6" i="150"/>
  <c r="O5" i="150"/>
  <c r="O4" i="150"/>
  <c r="BD2" i="150" s="1"/>
  <c r="BG3" i="150"/>
  <c r="C3" i="150"/>
  <c r="CM2" i="150"/>
  <c r="CL2" i="150"/>
  <c r="CK2" i="150"/>
  <c r="CJ2" i="150"/>
  <c r="CH2" i="150"/>
  <c r="CG2" i="150"/>
  <c r="CF2" i="150"/>
  <c r="CE2" i="150"/>
  <c r="CC2" i="150"/>
  <c r="CB2" i="150"/>
  <c r="CA2" i="150"/>
  <c r="BZ2" i="150"/>
  <c r="BX2" i="150"/>
  <c r="BW2" i="150"/>
  <c r="BV2" i="150"/>
  <c r="BU2" i="150"/>
  <c r="BS2" i="150"/>
  <c r="BR2" i="150"/>
  <c r="BQ2" i="150"/>
  <c r="BP2" i="150"/>
  <c r="BT2" i="150" s="1"/>
  <c r="BN2" i="150"/>
  <c r="BM2" i="150"/>
  <c r="BL2" i="150"/>
  <c r="BK2" i="150"/>
  <c r="BC2" i="150"/>
  <c r="AU7" i="149"/>
  <c r="AM7" i="149"/>
  <c r="AE7" i="149"/>
  <c r="W7" i="149"/>
  <c r="O7" i="149"/>
  <c r="G7" i="149"/>
  <c r="AU6" i="149"/>
  <c r="AM6" i="149"/>
  <c r="AE6" i="149"/>
  <c r="W6" i="149"/>
  <c r="O6" i="149"/>
  <c r="G6" i="149"/>
  <c r="O5" i="149"/>
  <c r="O4" i="149"/>
  <c r="BF2" i="149" s="1"/>
  <c r="BG3" i="149"/>
  <c r="C3" i="149"/>
  <c r="CM2" i="149"/>
  <c r="CL2" i="149"/>
  <c r="CK2" i="149"/>
  <c r="CJ2" i="149"/>
  <c r="CH2" i="149"/>
  <c r="CG2" i="149"/>
  <c r="CF2" i="149"/>
  <c r="CE2" i="149"/>
  <c r="CC2" i="149"/>
  <c r="CB2" i="149"/>
  <c r="CA2" i="149"/>
  <c r="BZ2" i="149"/>
  <c r="BX2" i="149"/>
  <c r="BW2" i="149"/>
  <c r="BV2" i="149"/>
  <c r="BU2" i="149"/>
  <c r="BS2" i="149"/>
  <c r="BR2" i="149"/>
  <c r="BQ2" i="149"/>
  <c r="BP2" i="149"/>
  <c r="BN2" i="149"/>
  <c r="BM2" i="149"/>
  <c r="BL2" i="149"/>
  <c r="BK2" i="149"/>
  <c r="BC2" i="149"/>
  <c r="AU7" i="148"/>
  <c r="AM7" i="148"/>
  <c r="AE7" i="148"/>
  <c r="W7" i="148"/>
  <c r="O7" i="148"/>
  <c r="G7" i="148"/>
  <c r="AU6" i="148"/>
  <c r="AM6" i="148"/>
  <c r="AE6" i="148"/>
  <c r="W6" i="148"/>
  <c r="O6" i="148"/>
  <c r="G6" i="148"/>
  <c r="O5" i="148"/>
  <c r="O4" i="148"/>
  <c r="BD2" i="148" s="1"/>
  <c r="BG3" i="148"/>
  <c r="C3" i="148"/>
  <c r="CM2" i="148"/>
  <c r="CL2" i="148"/>
  <c r="CK2" i="148"/>
  <c r="CJ2" i="148"/>
  <c r="CH2" i="148"/>
  <c r="CG2" i="148"/>
  <c r="CF2" i="148"/>
  <c r="CE2" i="148"/>
  <c r="CC2" i="148"/>
  <c r="CB2" i="148"/>
  <c r="CA2" i="148"/>
  <c r="BZ2" i="148"/>
  <c r="BX2" i="148"/>
  <c r="BW2" i="148"/>
  <c r="BV2" i="148"/>
  <c r="BU2" i="148"/>
  <c r="BS2" i="148"/>
  <c r="BR2" i="148"/>
  <c r="BQ2" i="148"/>
  <c r="BP2" i="148"/>
  <c r="BN2" i="148"/>
  <c r="BM2" i="148"/>
  <c r="BL2" i="148"/>
  <c r="BK2" i="148"/>
  <c r="BC2" i="148"/>
  <c r="AU7" i="142"/>
  <c r="AM7" i="142"/>
  <c r="AU7" i="137"/>
  <c r="AM7" i="137"/>
  <c r="AU6" i="137"/>
  <c r="AM6" i="137"/>
  <c r="AU6" i="142"/>
  <c r="AM6" i="142"/>
  <c r="AE6" i="142"/>
  <c r="BC2" i="137"/>
  <c r="CM2" i="137"/>
  <c r="CL2" i="137"/>
  <c r="CK2" i="137"/>
  <c r="CJ2" i="137"/>
  <c r="CN2" i="137" s="1"/>
  <c r="CH2" i="137"/>
  <c r="CG2" i="137"/>
  <c r="CF2" i="137"/>
  <c r="CE2" i="137"/>
  <c r="BC2" i="142"/>
  <c r="CM2" i="142"/>
  <c r="CL2" i="142"/>
  <c r="CK2" i="142"/>
  <c r="CJ2" i="142"/>
  <c r="CH2" i="142"/>
  <c r="CG2" i="142"/>
  <c r="CF2" i="142"/>
  <c r="CE2" i="142"/>
  <c r="O4" i="137"/>
  <c r="BF2" i="137" s="1"/>
  <c r="AE7" i="142"/>
  <c r="W7" i="142"/>
  <c r="O7" i="142"/>
  <c r="G7" i="142"/>
  <c r="W6" i="142"/>
  <c r="O6" i="142"/>
  <c r="G6" i="142"/>
  <c r="O5" i="142"/>
  <c r="O4" i="142"/>
  <c r="BD2" i="142" s="1"/>
  <c r="BG3" i="142"/>
  <c r="C3" i="142"/>
  <c r="CC2" i="142"/>
  <c r="CB2" i="142"/>
  <c r="CA2" i="142"/>
  <c r="BZ2" i="142"/>
  <c r="BX2" i="142"/>
  <c r="BW2" i="142"/>
  <c r="BV2" i="142"/>
  <c r="BU2" i="142"/>
  <c r="BS2" i="142"/>
  <c r="BR2" i="142"/>
  <c r="BQ2" i="142"/>
  <c r="BP2" i="142"/>
  <c r="BN2" i="142"/>
  <c r="BM2" i="142"/>
  <c r="BL2" i="142"/>
  <c r="BK2" i="142"/>
  <c r="AE7" i="137"/>
  <c r="W7" i="137"/>
  <c r="O7" i="137"/>
  <c r="G7" i="137"/>
  <c r="AE6" i="137"/>
  <c r="W6" i="137"/>
  <c r="O6" i="137"/>
  <c r="G6" i="137"/>
  <c r="O5" i="137"/>
  <c r="BG3" i="137"/>
  <c r="C3" i="137"/>
  <c r="CC2" i="137"/>
  <c r="CB2" i="137"/>
  <c r="CA2" i="137"/>
  <c r="BZ2" i="137"/>
  <c r="BX2" i="137"/>
  <c r="BW2" i="137"/>
  <c r="BV2" i="137"/>
  <c r="BU2" i="137"/>
  <c r="BS2" i="137"/>
  <c r="BR2" i="137"/>
  <c r="BQ2" i="137"/>
  <c r="BP2" i="137"/>
  <c r="BN2" i="137"/>
  <c r="BM2" i="137"/>
  <c r="BL2" i="137"/>
  <c r="BK2" i="137"/>
  <c r="B3" i="5"/>
  <c r="D2" i="103"/>
  <c r="J2" i="103"/>
  <c r="C3" i="103"/>
  <c r="BO2" i="149"/>
  <c r="CI2" i="149"/>
  <c r="BF2" i="148"/>
  <c r="BY2" i="137"/>
  <c r="BD2" i="156"/>
  <c r="BT2" i="148" l="1"/>
  <c r="BY2" i="148"/>
  <c r="BT2" i="149"/>
  <c r="BY2" i="149"/>
  <c r="CD2" i="149"/>
  <c r="CN2" i="149"/>
  <c r="BT2" i="153"/>
  <c r="CN2" i="153"/>
  <c r="BT2" i="155"/>
  <c r="CN2" i="155"/>
  <c r="CI2" i="158"/>
  <c r="BO2" i="158"/>
  <c r="BT2" i="158"/>
  <c r="BF2" i="158"/>
  <c r="BE2" i="158"/>
  <c r="CD2" i="158"/>
  <c r="BO2" i="157"/>
  <c r="BT2" i="157"/>
  <c r="BY2" i="157"/>
  <c r="BF2" i="157"/>
  <c r="BE2" i="157"/>
  <c r="BE2" i="156"/>
  <c r="BY2" i="155"/>
  <c r="BO2" i="137"/>
  <c r="BT2" i="137"/>
  <c r="CD2" i="137"/>
  <c r="BY2" i="153"/>
  <c r="CN2" i="142"/>
  <c r="BF2" i="142"/>
  <c r="BF2" i="150"/>
  <c r="CN2" i="150"/>
  <c r="BO2" i="153"/>
  <c r="BT2" i="154"/>
  <c r="CN2" i="154"/>
  <c r="BE2" i="150"/>
  <c r="BD2" i="154"/>
  <c r="BE2" i="154" s="1"/>
  <c r="BT2" i="156"/>
  <c r="BD2" i="149"/>
  <c r="BE2" i="149" s="1"/>
  <c r="CI2" i="142"/>
  <c r="CI2" i="157"/>
  <c r="BO2" i="142"/>
  <c r="CI2" i="137"/>
  <c r="BO2" i="154"/>
  <c r="CI2" i="154"/>
  <c r="BO2" i="155"/>
  <c r="CD2" i="157"/>
  <c r="BE2" i="142"/>
  <c r="BT2" i="142"/>
  <c r="BY2" i="142"/>
  <c r="CD2" i="142"/>
  <c r="BO2" i="148"/>
  <c r="CD2" i="148"/>
  <c r="CI2" i="148"/>
  <c r="CN2" i="148"/>
  <c r="BY2" i="150"/>
  <c r="CD2" i="150"/>
  <c r="CI2" i="150"/>
  <c r="CD2" i="153"/>
  <c r="CI2" i="153"/>
  <c r="BY2" i="154"/>
  <c r="CD2" i="154"/>
  <c r="CD2" i="155"/>
  <c r="CI2" i="155"/>
  <c r="CN2" i="157"/>
  <c r="CN2" i="158"/>
  <c r="BD2" i="137"/>
  <c r="BE2" i="137" s="1"/>
  <c r="BO2" i="150"/>
  <c r="BY2" i="158"/>
  <c r="BE2" i="148"/>
  <c r="BD2" i="153"/>
  <c r="BE2" i="153" s="1"/>
  <c r="BD2" i="155"/>
  <c r="BE2" i="155" s="1"/>
  <c r="BD2" i="159"/>
  <c r="BE2" i="159" s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Barneveld_1e sel_paspr_1e parc_L" type="6" refreshedVersion="4" background="1">
    <textPr prompt="0" sourceFile="C:\Users\J. Ruiter\Documents\Mijn Concours 3.5 bestanden\DOCUMENTEN\Barneveld_1e sel_paspr_1e parc_L.txt" decimal="," thousands=".">
      <textFields count="9">
        <textField/>
        <textField/>
        <textField/>
        <textField/>
        <textField/>
        <textField/>
        <textField/>
        <textField/>
        <textField/>
      </textFields>
    </textPr>
  </connection>
  <connection id="2" xr16:uid="{00000000-0015-0000-FFFF-FFFF01000000}" name="Barneveld_1e sel_paspr_2e parc_L" type="6" refreshedVersion="4" background="1">
    <textPr prompt="0" sourceFile="C:\Users\J. Ruiter\Documents\Mijn Concours 3.5 bestanden\DOCUMENTEN\Barneveld_1e sel_paspr_2e parc_L.txt" decimal="," thousands=".">
      <textFields count="9">
        <textField/>
        <textField/>
        <textField/>
        <textField/>
        <textField/>
        <textField/>
        <textField/>
        <textField/>
        <textField/>
      </textFields>
    </textPr>
  </connection>
  <connection id="3" xr16:uid="{00000000-0015-0000-FFFF-FFFF02000000}" name="L1" type="6" refreshedVersion="4" background="1">
    <textPr prompt="0" sourceFile="D:\Temp\ZWV\L1.txt" decimal="," thousands=".">
      <textFields count="9">
        <textField/>
        <textField/>
        <textField/>
        <textField/>
        <textField/>
        <textField/>
        <textField/>
        <textField/>
        <textField/>
      </textFields>
    </textPr>
  </connection>
  <connection id="4" xr16:uid="{00000000-0015-0000-FFFF-FFFF03000000}" name="L11" type="6" refreshedVersion="4" background="1">
    <textPr prompt="0" sourceFile="D:\Temp\ZWV\L1.txt" decimal="," thousands=".">
      <textFields count="9">
        <textField/>
        <textField/>
        <textField/>
        <textField/>
        <textField/>
        <textField/>
        <textField/>
        <textField/>
        <textField/>
      </textFields>
    </textPr>
  </connection>
  <connection id="5" xr16:uid="{00000000-0015-0000-FFFF-FFFF04000000}" name="L12" type="6" refreshedVersion="4" background="1">
    <textPr prompt="0" sourceFile="D:\Temp\ZWV\L1.txt" decimal="," thousands=".">
      <textFields count="9">
        <textField/>
        <textField/>
        <textField/>
        <textField/>
        <textField/>
        <textField/>
        <textField/>
        <textField/>
        <textField/>
      </textFields>
    </textPr>
  </connection>
  <connection id="6" xr16:uid="{00000000-0015-0000-FFFF-FFFF05000000}" name="L2" type="6" refreshedVersion="4" background="1">
    <textPr prompt="0" sourceFile="D:\Temp\ZWV\L2.txt" decimal="," thousands=".">
      <textFields count="9">
        <textField/>
        <textField/>
        <textField/>
        <textField/>
        <textField/>
        <textField/>
        <textField/>
        <textField/>
        <textField/>
      </textFields>
    </textPr>
  </connection>
  <connection id="7" xr16:uid="{00000000-0015-0000-FFFF-FFFF06000000}" name="L21" type="6" refreshedVersion="4" background="1">
    <textPr prompt="0" sourceFile="D:\Temp\ZWV\L2.txt" decimal="," thousands=".">
      <textFields count="9">
        <textField/>
        <textField/>
        <textField/>
        <textField/>
        <textField/>
        <textField/>
        <textField/>
        <textField/>
        <textField/>
      </textFields>
    </textPr>
  </connection>
  <connection id="8" xr16:uid="{00000000-0015-0000-FFFF-FFFF07000000}" name="L22" type="6" refreshedVersion="4" background="1">
    <textPr prompt="0" sourceFile="D:\Temp\ZWV\L2.txt" decimal="," thousands=".">
      <textFields count="9">
        <textField/>
        <textField/>
        <textField/>
        <textField/>
        <textField/>
        <textField/>
        <textField/>
        <textField/>
        <textField/>
      </textFields>
    </textPr>
  </connection>
  <connection id="9" xr16:uid="{00000000-0015-0000-FFFF-FFFF08000000}" name="Onwaar" type="6" refreshedVersion="0" background="1">
    <textPr prompt="0" sourceFile="Onwaar" decimal="," thousands=".">
      <textFields>
        <textField/>
      </textFields>
    </textPr>
  </connection>
  <connection id="10" xr16:uid="{00000000-0015-0000-FFFF-FFFF09000000}" name="Spr_Pa_2014_10_11_12" type="6" refreshedVersion="4" background="1" saveData="1">
    <textPr prompt="0" sourceFile="Z:\D-schijf\Temp\Spr_Pa_2014_10_11_12.txt" decimal="," thousands=".">
      <textFields count="9">
        <textField/>
        <textField/>
        <textField/>
        <textField/>
        <textField/>
        <textField/>
        <textField/>
        <textField/>
        <textField/>
      </textFields>
    </textPr>
  </connection>
  <connection id="11" xr16:uid="{00000000-0015-0000-FFFF-FFFF0A000000}" name="Spr_Pa_2014_10_11_121" type="6" refreshedVersion="4" background="1">
    <textPr prompt="0" sourceFile="Z:\D-schijf\Temp\Spr_Pa_2014_10_11_12.txt" decimal="," thousands=".">
      <textFields count="9">
        <textField/>
        <textField/>
        <textField/>
        <textField/>
        <textField/>
        <textField/>
        <textField/>
        <textField/>
        <textField/>
      </textFields>
    </textPr>
  </connection>
  <connection id="12" xr16:uid="{00000000-0015-0000-FFFF-FFFF0B000000}" name="Spr_Pa_2014_10_11_122" type="6" refreshedVersion="4" background="1">
    <textPr prompt="0" sourceFile="Z:\D-schijf\Temp\Spr_Pa_2014_10_11_12.txt" decimal="," thousands=".">
      <textFields count="9">
        <textField/>
        <textField/>
        <textField/>
        <textField/>
        <textField/>
        <textField/>
        <textField/>
        <textField/>
        <textField/>
      </textFields>
    </textPr>
  </connection>
  <connection id="13" xr16:uid="{00000000-0015-0000-FFFF-FFFF0C000000}" name="Spr_Pa_2014_12_20" type="6" refreshedVersion="4" background="1">
    <textPr prompt="0" sourceFile="Z:\D-schijf\Temp\Spr_Pa_2014_12_20.txt" decimal="," thousands=".">
      <textFields count="9">
        <textField/>
        <textField/>
        <textField/>
        <textField/>
        <textField/>
        <textField/>
        <textField/>
        <textField/>
        <textField/>
      </textFields>
    </textPr>
  </connection>
  <connection id="14" xr16:uid="{00000000-0015-0000-FFFF-FFFF0D000000}" name="Spr_Pa_2014_12_201" type="6" refreshedVersion="4" background="1">
    <textPr prompt="0" sourceFile="Z:\D-schijf\Temp\Spr_Pa_2014_12_20.txt" decimal="," thousands=".">
      <textFields count="9">
        <textField/>
        <textField/>
        <textField/>
        <textField/>
        <textField/>
        <textField/>
        <textField/>
        <textField/>
        <textField/>
      </textFields>
    </textPr>
  </connection>
  <connection id="15" xr16:uid="{00000000-0015-0000-FFFF-FFFF0E000000}" name="Spr_Pa_2015_01_17_18 Bergharen" type="6" refreshedVersion="4" background="1">
    <textPr prompt="0" sourceFile="Z:\D-schijf\Temp\Spr_Pa_2015_01_17_18 Bergharen.txt" decimal="," thousands=".">
      <textFields count="9">
        <textField/>
        <textField/>
        <textField/>
        <textField/>
        <textField/>
        <textField/>
        <textField/>
        <textField/>
        <textField/>
      </textFields>
    </textPr>
  </connection>
  <connection id="16" xr16:uid="{00000000-0015-0000-FFFF-FFFF0F000000}" name="Spr_Pa_2015_01_17_18 Bergharen1" type="6" refreshedVersion="4" background="1">
    <textPr prompt="0" sourceFile="Z:\D-schijf\Temp\Spr_Pa_2015_01_17_18 Bergharen.txt" decimal="," thousands=".">
      <textFields count="9">
        <textField/>
        <textField/>
        <textField/>
        <textField/>
        <textField/>
        <textField/>
        <textField/>
        <textField/>
        <textField/>
      </textFields>
    </textPr>
  </connection>
  <connection id="17" xr16:uid="{00000000-0015-0000-FFFF-FFFF10000000}" name="uitslagen wedstrijd 1 laag soeren" type="6" refreshedVersion="4" background="1">
    <textPr prompt="0" sourceFile="C:\gab\Kring Berkel IJssel\Selectiewedstrijden\Indoor 2023\Springen pony's\uitslagen wedstrijd 1 laag soeren.txt" decimal="," thousands=".">
      <textFields count="9"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<sst xmlns="http://schemas.openxmlformats.org/spreadsheetml/2006/main" count="1712" uniqueCount="221">
  <si>
    <t>Ruiter/amazone</t>
  </si>
  <si>
    <t>Paard/pony</t>
  </si>
  <si>
    <t>cat.</t>
  </si>
  <si>
    <t>vereniging</t>
  </si>
  <si>
    <t>pl.</t>
  </si>
  <si>
    <t>opmerking</t>
  </si>
  <si>
    <t>Comb.nr.</t>
  </si>
  <si>
    <t>Selectie uitslagen</t>
  </si>
  <si>
    <t>Kring:</t>
  </si>
  <si>
    <t>Klasse:</t>
  </si>
  <si>
    <t>Cat.:</t>
  </si>
  <si>
    <t>Plaatsingspunten niet gestart:</t>
  </si>
  <si>
    <t>Aantal reserves:</t>
  </si>
  <si>
    <t>Lokatie:</t>
  </si>
  <si>
    <t>Datum:</t>
  </si>
  <si>
    <t>pl.p.</t>
  </si>
  <si>
    <t>Afv.</t>
  </si>
  <si>
    <t>Res.</t>
  </si>
  <si>
    <t>Pl.</t>
  </si>
  <si>
    <t>Afvaardiging aan de Regio Kampioenschappen</t>
  </si>
  <si>
    <t>Volgnr.</t>
  </si>
  <si>
    <t>Klasse</t>
  </si>
  <si>
    <t>pl.pnt</t>
  </si>
  <si>
    <t>Cat.</t>
  </si>
  <si>
    <t>Vereniging</t>
  </si>
  <si>
    <t>Opmerking</t>
  </si>
  <si>
    <t>Aantal wedstrijden:</t>
  </si>
  <si>
    <t>Aantal afvaardiging Regio:</t>
  </si>
  <si>
    <t>Regio Kampioenen</t>
  </si>
  <si>
    <t>Totaal beste</t>
  </si>
  <si>
    <t>Totaal pl.pnt.</t>
  </si>
  <si>
    <t>Aantal per klasse:</t>
  </si>
  <si>
    <t>Springen</t>
  </si>
  <si>
    <t>Aantal afval resultaten:</t>
  </si>
  <si>
    <t>Tot.</t>
  </si>
  <si>
    <t>afval</t>
  </si>
  <si>
    <t>Beste</t>
  </si>
  <si>
    <t>Waarde</t>
  </si>
  <si>
    <t>Gegevens:</t>
  </si>
  <si>
    <t>Naam van de Kring:</t>
  </si>
  <si>
    <t>Regio</t>
  </si>
  <si>
    <t>Interval plaatsingspunten:</t>
  </si>
  <si>
    <t>1=(1,2,3,etc) / 2=(1,3,5,etc)</t>
  </si>
  <si>
    <t>Aantal selectie wedstrijden:</t>
  </si>
  <si>
    <t>(De laagste waarde heeft voorrang, niet ingevulde gegevens doen niet mee voor de volgorde van het resultaat)</t>
  </si>
  <si>
    <t>Totaal beste plaatsingspunten:</t>
  </si>
  <si>
    <t>(dit is een vaste waarde en heeft de hoogste voorrang)</t>
  </si>
  <si>
    <t>Plaatsingspunten 4e wedstrijd:</t>
  </si>
  <si>
    <t>Plaatsingspunten 3e wedstrijd:</t>
  </si>
  <si>
    <t>Plaatsingspunten 2e wedstrijd:</t>
  </si>
  <si>
    <t>Plaatsingspunten 1e wedstrijd:</t>
  </si>
  <si>
    <t>Totaal alle plaatsingspunten:</t>
  </si>
  <si>
    <t>Omschrijving</t>
  </si>
  <si>
    <t>Lokatie</t>
  </si>
  <si>
    <t>Datum</t>
  </si>
  <si>
    <t>1e wedstrijd</t>
  </si>
  <si>
    <t>2e wedstrijd</t>
  </si>
  <si>
    <t>3e wedstrijd</t>
  </si>
  <si>
    <t>4e wedstrijd</t>
  </si>
  <si>
    <t>Selectie wedstrijd</t>
  </si>
  <si>
    <t>Wedstrijd nummer:</t>
  </si>
  <si>
    <t>klasse</t>
  </si>
  <si>
    <t>Ftn</t>
  </si>
  <si>
    <t>Bar.</t>
  </si>
  <si>
    <t>Stijl tijd</t>
  </si>
  <si>
    <t>Plaatsingspunten niet gefinisht</t>
  </si>
  <si>
    <t>Blanko is volgens plaatsing</t>
  </si>
  <si>
    <t>Volgorde ex-aequo regeling:</t>
  </si>
  <si>
    <t>Afvaardiging Regiokampioenschappen</t>
  </si>
  <si>
    <t>Afv. Regio</t>
  </si>
  <si>
    <t>Aanmelden; Afmelden, Blanko is iedereen</t>
  </si>
  <si>
    <t>kl.</t>
  </si>
  <si>
    <t>Sortering fouten</t>
  </si>
  <si>
    <t>LEES ONDERSTAANDE INFO EERST!!</t>
  </si>
  <si>
    <t>Zowel de afgevaardigden als de reserves dienen zich aan te melden met een digitaal inschrijf formulier bij het secretariaat van de kring .</t>
  </si>
  <si>
    <t>ftn1</t>
  </si>
  <si>
    <t>styl1</t>
  </si>
  <si>
    <t>wvr1</t>
  </si>
  <si>
    <t>ftn2</t>
  </si>
  <si>
    <t>styl2</t>
  </si>
  <si>
    <t>wvr2</t>
  </si>
  <si>
    <t>styl1  1e</t>
  </si>
  <si>
    <t>styl2  1e bar.</t>
  </si>
  <si>
    <t>styl1  2e</t>
  </si>
  <si>
    <t>styl1  3e</t>
  </si>
  <si>
    <t>styl2  3e bar.</t>
  </si>
  <si>
    <t>styl1  4e</t>
  </si>
  <si>
    <t>styl2  4e bar.</t>
  </si>
  <si>
    <t>ftn1  1e</t>
  </si>
  <si>
    <t>ftn2  1e</t>
  </si>
  <si>
    <t>ftn1  2e</t>
  </si>
  <si>
    <t>ftn2  2e</t>
  </si>
  <si>
    <t>ftn1  3e</t>
  </si>
  <si>
    <t>ftn2  3e</t>
  </si>
  <si>
    <t>ftn1  4e</t>
  </si>
  <si>
    <t>ftn2  4e</t>
  </si>
  <si>
    <t xml:space="preserve"> 4e tot ftn</t>
  </si>
  <si>
    <t>3e tot ftn</t>
  </si>
  <si>
    <t>2e tot ftn</t>
  </si>
  <si>
    <t>1e tot ftn</t>
  </si>
  <si>
    <t>tijd1</t>
  </si>
  <si>
    <t>tijd2</t>
  </si>
  <si>
    <t>1: fouten barrage</t>
  </si>
  <si>
    <t>styl2  2e bar.</t>
  </si>
  <si>
    <t>5e wedstrijd</t>
  </si>
  <si>
    <t>6e wedstrijd</t>
  </si>
  <si>
    <t>Plaatsingspunten 6e wedstrijd:</t>
  </si>
  <si>
    <t>Plaatsingspunten 5e wedstrijd:</t>
  </si>
  <si>
    <t>ftn1  5e</t>
  </si>
  <si>
    <t>styl1  5e</t>
  </si>
  <si>
    <t>ftn2  5e</t>
  </si>
  <si>
    <t>styl2  5e bar.</t>
  </si>
  <si>
    <t xml:space="preserve"> 5e tot ftn</t>
  </si>
  <si>
    <t>ftn1  6e</t>
  </si>
  <si>
    <t>styl1  6e</t>
  </si>
  <si>
    <t>ftn2  6e</t>
  </si>
  <si>
    <t>styl2  6e bar.</t>
  </si>
  <si>
    <t xml:space="preserve"> 6e tot ftn</t>
  </si>
  <si>
    <t>5e tot ftn</t>
  </si>
  <si>
    <t xml:space="preserve"> </t>
  </si>
  <si>
    <t>A / B</t>
  </si>
  <si>
    <t>C</t>
  </si>
  <si>
    <t>D / E</t>
  </si>
  <si>
    <t>C / D / E</t>
  </si>
  <si>
    <t>Klasse BB verbergen</t>
  </si>
  <si>
    <t>zie dressuur</t>
  </si>
  <si>
    <t>Zie dressuur</t>
  </si>
  <si>
    <t>Nee</t>
  </si>
  <si>
    <t>Discipline:</t>
  </si>
  <si>
    <t>Ruiter / amazone</t>
  </si>
  <si>
    <t>Maximaal aantal strafpunten</t>
  </si>
  <si>
    <t>0.70</t>
  </si>
  <si>
    <t>0.80</t>
  </si>
  <si>
    <t>0.90</t>
  </si>
  <si>
    <t>1.00</t>
  </si>
  <si>
    <t>Klasse 100-130(CDE) samenvoegen</t>
  </si>
  <si>
    <t>1.00 - 1.30</t>
  </si>
  <si>
    <t xml:space="preserve">Import gegevens </t>
  </si>
  <si>
    <t>0.50</t>
  </si>
  <si>
    <t>0.60</t>
  </si>
  <si>
    <t>1.10</t>
  </si>
  <si>
    <t>1.20</t>
  </si>
  <si>
    <t>1.30</t>
  </si>
  <si>
    <t>Kring Berkel Ijssel</t>
  </si>
  <si>
    <t>Laag Soeren</t>
  </si>
  <si>
    <t>17 december 2023</t>
  </si>
  <si>
    <t>Brummen</t>
  </si>
  <si>
    <t>13 januari 2023</t>
  </si>
  <si>
    <t>11 november 2023</t>
  </si>
  <si>
    <t>993570DT</t>
  </si>
  <si>
    <t>Dino</t>
  </si>
  <si>
    <t>Semper Fidelis, PC.</t>
  </si>
  <si>
    <t>Gorssel-Zutphen, PC.</t>
  </si>
  <si>
    <t>Oortveldruiters, PC. De</t>
  </si>
  <si>
    <t>Uit2</t>
  </si>
  <si>
    <t>979145SK</t>
  </si>
  <si>
    <t>Slangenburg's Emilia</t>
  </si>
  <si>
    <t>935803MH</t>
  </si>
  <si>
    <t>Mutsaards Thimo</t>
  </si>
  <si>
    <t>IJsselruiters, PC. De</t>
  </si>
  <si>
    <t>989838GA</t>
  </si>
  <si>
    <t>Groenoord's Bonita</t>
  </si>
  <si>
    <t>990315SK</t>
  </si>
  <si>
    <t>Sandocan van de Stompslag</t>
  </si>
  <si>
    <t>964925MB</t>
  </si>
  <si>
    <t>Miah Glory</t>
  </si>
  <si>
    <t>970936MW</t>
  </si>
  <si>
    <t>Mango</t>
  </si>
  <si>
    <t>947569VN</t>
  </si>
  <si>
    <t>Vitalis</t>
  </si>
  <si>
    <t>922980SB</t>
  </si>
  <si>
    <t>Sunrise</t>
  </si>
  <si>
    <t>Ppsv. Bussloo, PC.</t>
  </si>
  <si>
    <t>967266SO</t>
  </si>
  <si>
    <t>Sjimmie</t>
  </si>
  <si>
    <t>953846RA</t>
  </si>
  <si>
    <t>Rafke</t>
  </si>
  <si>
    <t>977823HH</t>
  </si>
  <si>
    <t>Hooghei's Chesterfield</t>
  </si>
  <si>
    <t>948549DH</t>
  </si>
  <si>
    <t>Boris</t>
  </si>
  <si>
    <t>Graafschap, PC. De</t>
  </si>
  <si>
    <t>980304KD</t>
  </si>
  <si>
    <t>Kanzi van Orchid's</t>
  </si>
  <si>
    <t>939592EC</t>
  </si>
  <si>
    <t>Eikenhorst's Marius</t>
  </si>
  <si>
    <t>924087NB</t>
  </si>
  <si>
    <t>Niklàs B.</t>
  </si>
  <si>
    <t>Veluwezoom (HSV.), PC. De</t>
  </si>
  <si>
    <t>958724CB</t>
  </si>
  <si>
    <t>Coco Chanel</t>
  </si>
  <si>
    <t>931755AH</t>
  </si>
  <si>
    <t>Annabel Van De Stompslag</t>
  </si>
  <si>
    <t>918292MK</t>
  </si>
  <si>
    <t>Meedenbliks's Gwen</t>
  </si>
  <si>
    <t>Anne van Til</t>
  </si>
  <si>
    <t>0.50 -A</t>
  </si>
  <si>
    <t>Lorrèn Krabbenborg</t>
  </si>
  <si>
    <t>0.70 -C</t>
  </si>
  <si>
    <t>Milou van Hest</t>
  </si>
  <si>
    <t>0.80 -D</t>
  </si>
  <si>
    <t>Isa Amaddeo</t>
  </si>
  <si>
    <t>Anouk de Bode</t>
  </si>
  <si>
    <t>0.80 -E</t>
  </si>
  <si>
    <t>Lynn Weideman</t>
  </si>
  <si>
    <t>Samara Nikkels</t>
  </si>
  <si>
    <t>Maud Born</t>
  </si>
  <si>
    <t>0.70 -B</t>
  </si>
  <si>
    <t>Sven Oostenenk</t>
  </si>
  <si>
    <t>Felice Amaddeo</t>
  </si>
  <si>
    <t>0.80 -C</t>
  </si>
  <si>
    <t>Anna van Hest</t>
  </si>
  <si>
    <t>Eva Hupkes</t>
  </si>
  <si>
    <t>0.90 -D</t>
  </si>
  <si>
    <t>Kristel Djie</t>
  </si>
  <si>
    <t>Xander Corporaal</t>
  </si>
  <si>
    <t>Vera te Bokkel</t>
  </si>
  <si>
    <t>1.00 -D</t>
  </si>
  <si>
    <t>Anouk Hammers</t>
  </si>
  <si>
    <t>Lisa Kunze</t>
  </si>
  <si>
    <t>1.10 -E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</si>
</sst>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8"/>
      <name val="Arial"/>
      <family val="2"/>
    </font>
    <font>
      <b/>
      <sz val="22"/>
      <color indexed="57"/>
      <name val="Arial"/>
      <family val="2"/>
    </font>
    <font>
      <b/>
      <sz val="22"/>
      <color indexed="10"/>
      <name val="Arial"/>
      <family val="2"/>
    </font>
    <font>
      <sz val="10"/>
      <color rgb="FF000000"/>
      <name val="Arial"/>
      <family val="2"/>
    </font>
    <font>
      <sz val="10"/>
      <color rgb="FF36363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77">
    <xf numFmtId="0" fontId="0" fillId="0" borderId="0" xfId="0"/>
    <xf numFmtId="0" fontId="0" fillId="0" borderId="0" xfId="0" applyProtection="1">
      <protection locked="0"/>
    </xf>
    <xf numFmtId="0" fontId="0" fillId="2" borderId="1" xfId="0" applyFill="1" applyBorder="1"/>
    <xf numFmtId="0" fontId="0" fillId="2" borderId="2" xfId="0" applyFill="1" applyBorder="1"/>
    <xf numFmtId="0" fontId="2" fillId="0" borderId="0" xfId="0" applyFont="1" applyProtection="1">
      <protection locked="0"/>
    </xf>
    <xf numFmtId="0" fontId="0" fillId="2" borderId="3" xfId="0" applyFill="1" applyBorder="1"/>
    <xf numFmtId="0" fontId="0" fillId="2" borderId="1" xfId="0" applyFill="1" applyBorder="1" applyAlignment="1">
      <alignment vertical="center"/>
    </xf>
    <xf numFmtId="0" fontId="0" fillId="2" borderId="1" xfId="0" applyFill="1" applyBorder="1" applyAlignment="1">
      <alignment wrapText="1"/>
    </xf>
    <xf numFmtId="0" fontId="0" fillId="0" borderId="1" xfId="0" applyBorder="1" applyAlignment="1" applyProtection="1">
      <alignment horizontal="left"/>
      <protection locked="0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2" borderId="1" xfId="0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right" vertical="top"/>
    </xf>
    <xf numFmtId="0" fontId="0" fillId="2" borderId="1" xfId="0" applyFill="1" applyBorder="1" applyAlignment="1">
      <alignment horizontal="right" vertical="top" wrapText="1"/>
    </xf>
    <xf numFmtId="0" fontId="0" fillId="0" borderId="0" xfId="0" applyAlignment="1" applyProtection="1">
      <alignment horizontal="right" vertical="top"/>
      <protection locked="0"/>
    </xf>
    <xf numFmtId="0" fontId="0" fillId="2" borderId="1" xfId="0" applyFill="1" applyBorder="1" applyAlignment="1">
      <alignment horizontal="center"/>
    </xf>
    <xf numFmtId="0" fontId="0" fillId="0" borderId="4" xfId="0" applyBorder="1" applyAlignment="1">
      <alignment horizontal="left" vertical="center"/>
    </xf>
    <xf numFmtId="0" fontId="0" fillId="0" borderId="1" xfId="0" applyBorder="1" applyAlignment="1" applyProtection="1">
      <alignment horizontal="left" vertical="center" wrapText="1"/>
      <protection locked="0"/>
    </xf>
    <xf numFmtId="0" fontId="0" fillId="0" borderId="1" xfId="0" applyBorder="1" applyAlignment="1">
      <alignment horizontal="left"/>
    </xf>
    <xf numFmtId="2" fontId="0" fillId="2" borderId="1" xfId="0" applyNumberFormat="1" applyFill="1" applyBorder="1" applyAlignment="1">
      <alignment wrapText="1"/>
    </xf>
    <xf numFmtId="0" fontId="0" fillId="2" borderId="5" xfId="0" applyFill="1" applyBorder="1"/>
    <xf numFmtId="0" fontId="0" fillId="2" borderId="5" xfId="0" applyFill="1" applyBorder="1" applyAlignment="1">
      <alignment horizontal="center"/>
    </xf>
    <xf numFmtId="1" fontId="0" fillId="0" borderId="0" xfId="0" applyNumberFormat="1"/>
    <xf numFmtId="0" fontId="0" fillId="2" borderId="0" xfId="0" applyFill="1"/>
    <xf numFmtId="0" fontId="2" fillId="2" borderId="1" xfId="0" applyFont="1" applyFill="1" applyBorder="1"/>
    <xf numFmtId="0" fontId="2" fillId="2" borderId="2" xfId="0" applyFont="1" applyFill="1" applyBorder="1"/>
    <xf numFmtId="0" fontId="1" fillId="0" borderId="2" xfId="0" applyFont="1" applyBorder="1"/>
    <xf numFmtId="0" fontId="0" fillId="0" borderId="1" xfId="0" applyBorder="1"/>
    <xf numFmtId="0" fontId="0" fillId="0" borderId="1" xfId="0" applyBorder="1" applyProtection="1">
      <protection locked="0"/>
    </xf>
    <xf numFmtId="49" fontId="0" fillId="0" borderId="1" xfId="0" applyNumberFormat="1" applyBorder="1" applyAlignment="1" applyProtection="1">
      <alignment horizontal="left"/>
      <protection locked="0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left"/>
    </xf>
    <xf numFmtId="0" fontId="0" fillId="2" borderId="8" xfId="0" applyFill="1" applyBorder="1" applyAlignment="1">
      <alignment horizontal="left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7" xfId="0" applyFill="1" applyBorder="1"/>
    <xf numFmtId="0" fontId="0" fillId="2" borderId="3" xfId="0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0" fillId="0" borderId="10" xfId="0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11" xfId="0" applyBorder="1" applyProtection="1">
      <protection locked="0"/>
    </xf>
    <xf numFmtId="0" fontId="0" fillId="2" borderId="7" xfId="0" applyFill="1" applyBorder="1" applyAlignment="1" applyProtection="1">
      <alignment horizontal="left"/>
      <protection locked="0"/>
    </xf>
    <xf numFmtId="0" fontId="0" fillId="2" borderId="8" xfId="0" applyFill="1" applyBorder="1" applyAlignment="1" applyProtection="1">
      <alignment horizontal="left"/>
      <protection locked="0"/>
    </xf>
    <xf numFmtId="0" fontId="0" fillId="0" borderId="7" xfId="0" applyBorder="1" applyAlignment="1" applyProtection="1">
      <alignment horizontal="left"/>
      <protection locked="0"/>
    </xf>
    <xf numFmtId="0" fontId="0" fillId="0" borderId="6" xfId="0" applyBorder="1" applyAlignment="1" applyProtection="1">
      <alignment horizontal="left"/>
      <protection locked="0"/>
    </xf>
    <xf numFmtId="0" fontId="0" fillId="0" borderId="8" xfId="0" applyBorder="1" applyAlignment="1" applyProtection="1">
      <alignment horizontal="left"/>
      <protection locked="0"/>
    </xf>
    <xf numFmtId="0" fontId="0" fillId="2" borderId="12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0" xfId="0" applyFill="1" applyAlignment="1" applyProtection="1">
      <alignment horizontal="left"/>
      <protection locked="0"/>
    </xf>
    <xf numFmtId="0" fontId="0" fillId="0" borderId="11" xfId="0" applyBorder="1" applyAlignment="1" applyProtection="1">
      <alignment horizontal="center"/>
      <protection locked="0"/>
    </xf>
    <xf numFmtId="0" fontId="0" fillId="2" borderId="13" xfId="0" applyFill="1" applyBorder="1" applyAlignment="1" applyProtection="1">
      <alignment horizontal="left"/>
      <protection locked="0"/>
    </xf>
    <xf numFmtId="0" fontId="0" fillId="2" borderId="3" xfId="0" applyFill="1" applyBorder="1" applyAlignment="1" applyProtection="1">
      <alignment horizontal="left"/>
      <protection locked="0"/>
    </xf>
    <xf numFmtId="0" fontId="0" fillId="0" borderId="13" xfId="0" applyBorder="1" applyAlignment="1" applyProtection="1">
      <alignment horizontal="left"/>
      <protection locked="0"/>
    </xf>
    <xf numFmtId="0" fontId="0" fillId="0" borderId="14" xfId="0" applyBorder="1" applyAlignment="1" applyProtection="1">
      <alignment horizontal="left"/>
      <protection locked="0"/>
    </xf>
    <xf numFmtId="0" fontId="0" fillId="0" borderId="3" xfId="0" applyBorder="1" applyAlignment="1" applyProtection="1">
      <alignment horizontal="left"/>
      <protection locked="0"/>
    </xf>
    <xf numFmtId="0" fontId="0" fillId="2" borderId="14" xfId="0" applyFill="1" applyBorder="1" applyAlignment="1" applyProtection="1">
      <alignment horizontal="left"/>
      <protection locked="0"/>
    </xf>
    <xf numFmtId="0" fontId="0" fillId="2" borderId="1" xfId="0" applyFill="1" applyBorder="1" applyProtection="1">
      <protection locked="0"/>
    </xf>
    <xf numFmtId="2" fontId="0" fillId="0" borderId="0" xfId="0" applyNumberFormat="1" applyProtection="1"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2" fontId="0" fillId="2" borderId="14" xfId="0" applyNumberFormat="1" applyFill="1" applyBorder="1" applyAlignment="1" applyProtection="1">
      <alignment horizontal="left"/>
      <protection locked="0"/>
    </xf>
    <xf numFmtId="0" fontId="1" fillId="0" borderId="1" xfId="0" applyFont="1" applyBorder="1"/>
    <xf numFmtId="0" fontId="0" fillId="3" borderId="1" xfId="0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2" borderId="9" xfId="0" applyFill="1" applyBorder="1"/>
    <xf numFmtId="164" fontId="0" fillId="3" borderId="8" xfId="0" applyNumberFormat="1" applyFill="1" applyBorder="1" applyAlignment="1">
      <alignment horizontal="center"/>
    </xf>
    <xf numFmtId="164" fontId="0" fillId="2" borderId="8" xfId="0" applyNumberFormat="1" applyFill="1" applyBorder="1"/>
    <xf numFmtId="164" fontId="0" fillId="3" borderId="8" xfId="0" applyNumberFormat="1" applyFill="1" applyBorder="1" applyProtection="1">
      <protection locked="0"/>
    </xf>
    <xf numFmtId="164" fontId="0" fillId="3" borderId="1" xfId="0" applyNumberFormat="1" applyFill="1" applyBorder="1" applyProtection="1">
      <protection locked="0"/>
    </xf>
    <xf numFmtId="164" fontId="0" fillId="2" borderId="1" xfId="0" applyNumberFormat="1" applyFill="1" applyBorder="1"/>
    <xf numFmtId="164" fontId="0" fillId="4" borderId="1" xfId="0" applyNumberFormat="1" applyFill="1" applyBorder="1" applyProtection="1">
      <protection locked="0"/>
    </xf>
    <xf numFmtId="0" fontId="1" fillId="2" borderId="1" xfId="0" applyFont="1" applyFill="1" applyBorder="1"/>
    <xf numFmtId="0" fontId="0" fillId="2" borderId="10" xfId="0" applyFill="1" applyBorder="1" applyAlignment="1">
      <alignment wrapText="1"/>
    </xf>
    <xf numFmtId="0" fontId="1" fillId="2" borderId="10" xfId="0" applyFont="1" applyFill="1" applyBorder="1" applyAlignment="1">
      <alignment wrapText="1"/>
    </xf>
    <xf numFmtId="0" fontId="1" fillId="0" borderId="1" xfId="0" applyFont="1" applyBorder="1" applyAlignment="1" applyProtection="1">
      <alignment horizontal="left"/>
      <protection locked="0"/>
    </xf>
    <xf numFmtId="49" fontId="1" fillId="0" borderId="1" xfId="0" applyNumberFormat="1" applyFont="1" applyBorder="1" applyAlignment="1" applyProtection="1">
      <alignment horizontal="left"/>
      <protection locked="0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vertical="top" wrapText="1"/>
    </xf>
    <xf numFmtId="164" fontId="1" fillId="2" borderId="1" xfId="0" applyNumberFormat="1" applyFont="1" applyFill="1" applyBorder="1"/>
    <xf numFmtId="2" fontId="0" fillId="3" borderId="8" xfId="0" applyNumberFormat="1" applyFill="1" applyBorder="1" applyAlignment="1">
      <alignment horizontal="center"/>
    </xf>
    <xf numFmtId="2" fontId="0" fillId="3" borderId="8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2" fontId="1" fillId="2" borderId="1" xfId="0" applyNumberFormat="1" applyFont="1" applyFill="1" applyBorder="1"/>
    <xf numFmtId="0" fontId="0" fillId="3" borderId="1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2" borderId="8" xfId="0" applyFill="1" applyBorder="1"/>
    <xf numFmtId="0" fontId="0" fillId="3" borderId="8" xfId="0" applyFill="1" applyBorder="1" applyProtection="1">
      <protection locked="0"/>
    </xf>
    <xf numFmtId="0" fontId="0" fillId="4" borderId="1" xfId="0" applyFill="1" applyBorder="1" applyAlignment="1">
      <alignment horizontal="center"/>
    </xf>
    <xf numFmtId="0" fontId="1" fillId="2" borderId="1" xfId="0" applyFont="1" applyFill="1" applyBorder="1" applyAlignment="1">
      <alignment wrapText="1"/>
    </xf>
    <xf numFmtId="2" fontId="1" fillId="2" borderId="8" xfId="0" applyNumberFormat="1" applyFont="1" applyFill="1" applyBorder="1"/>
    <xf numFmtId="0" fontId="0" fillId="0" borderId="14" xfId="0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/>
      <protection locked="0"/>
    </xf>
    <xf numFmtId="0" fontId="0" fillId="0" borderId="4" xfId="0" applyBorder="1"/>
    <xf numFmtId="0" fontId="2" fillId="0" borderId="4" xfId="0" applyFont="1" applyBorder="1" applyAlignment="1">
      <alignment horizontal="left" vertical="center"/>
    </xf>
    <xf numFmtId="0" fontId="7" fillId="0" borderId="0" xfId="0" applyFont="1"/>
    <xf numFmtId="49" fontId="0" fillId="0" borderId="0" xfId="0" applyNumberFormat="1" applyProtection="1">
      <protection locked="0"/>
    </xf>
    <xf numFmtId="49" fontId="0" fillId="2" borderId="1" xfId="0" applyNumberFormat="1" applyFill="1" applyBorder="1"/>
    <xf numFmtId="49" fontId="2" fillId="0" borderId="0" xfId="0" applyNumberFormat="1" applyFont="1" applyProtection="1">
      <protection locked="0"/>
    </xf>
    <xf numFmtId="0" fontId="1" fillId="0" borderId="1" xfId="0" applyFont="1" applyBorder="1" applyProtection="1">
      <protection locked="0"/>
    </xf>
    <xf numFmtId="0" fontId="0" fillId="0" borderId="7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13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2" borderId="7" xfId="0" applyFill="1" applyBorder="1" applyAlignment="1">
      <alignment horizontal="left"/>
    </xf>
    <xf numFmtId="0" fontId="0" fillId="2" borderId="8" xfId="0" applyFill="1" applyBorder="1" applyAlignment="1">
      <alignment horizontal="left"/>
    </xf>
    <xf numFmtId="0" fontId="0" fillId="2" borderId="6" xfId="0" applyFill="1" applyBorder="1" applyAlignment="1">
      <alignment horizontal="left"/>
    </xf>
    <xf numFmtId="0" fontId="1" fillId="0" borderId="7" xfId="0" applyFont="1" applyBorder="1" applyAlignment="1">
      <alignment horizontal="left"/>
    </xf>
    <xf numFmtId="49" fontId="1" fillId="3" borderId="7" xfId="0" applyNumberFormat="1" applyFont="1" applyFill="1" applyBorder="1" applyAlignment="1" applyProtection="1">
      <alignment horizontal="left"/>
      <protection locked="0"/>
    </xf>
    <xf numFmtId="49" fontId="1" fillId="3" borderId="6" xfId="0" applyNumberFormat="1" applyFont="1" applyFill="1" applyBorder="1" applyAlignment="1" applyProtection="1">
      <alignment horizontal="left"/>
      <protection locked="0"/>
    </xf>
    <xf numFmtId="49" fontId="1" fillId="3" borderId="8" xfId="0" applyNumberFormat="1" applyFont="1" applyFill="1" applyBorder="1" applyAlignment="1" applyProtection="1">
      <alignment horizontal="left"/>
      <protection locked="0"/>
    </xf>
    <xf numFmtId="0" fontId="3" fillId="0" borderId="14" xfId="0" applyFont="1" applyBorder="1" applyAlignment="1">
      <alignment horizontal="right" vertical="center"/>
    </xf>
    <xf numFmtId="0" fontId="0" fillId="0" borderId="14" xfId="0" applyBorder="1"/>
    <xf numFmtId="0" fontId="0" fillId="0" borderId="3" xfId="0" applyBorder="1"/>
    <xf numFmtId="0" fontId="0" fillId="0" borderId="4" xfId="0" applyBorder="1"/>
    <xf numFmtId="0" fontId="0" fillId="0" borderId="9" xfId="0" applyBorder="1"/>
    <xf numFmtId="0" fontId="0" fillId="3" borderId="7" xfId="0" applyFill="1" applyBorder="1" applyAlignment="1" applyProtection="1">
      <alignment horizontal="left"/>
      <protection locked="0"/>
    </xf>
    <xf numFmtId="0" fontId="0" fillId="3" borderId="6" xfId="0" applyFill="1" applyBorder="1" applyAlignment="1" applyProtection="1">
      <alignment horizontal="left"/>
      <protection locked="0"/>
    </xf>
    <xf numFmtId="0" fontId="0" fillId="3" borderId="8" xfId="0" applyFill="1" applyBorder="1" applyAlignment="1" applyProtection="1">
      <alignment horizontal="left"/>
      <protection locked="0"/>
    </xf>
    <xf numFmtId="0" fontId="0" fillId="4" borderId="7" xfId="0" applyFill="1" applyBorder="1" applyAlignment="1" applyProtection="1">
      <alignment horizontal="left"/>
      <protection locked="0"/>
    </xf>
    <xf numFmtId="0" fontId="0" fillId="4" borderId="6" xfId="0" applyFill="1" applyBorder="1" applyAlignment="1" applyProtection="1">
      <alignment horizontal="left"/>
      <protection locked="0"/>
    </xf>
    <xf numFmtId="0" fontId="0" fillId="4" borderId="8" xfId="0" applyFill="1" applyBorder="1" applyAlignment="1" applyProtection="1">
      <alignment horizontal="left"/>
      <protection locked="0"/>
    </xf>
    <xf numFmtId="49" fontId="1" fillId="4" borderId="7" xfId="0" applyNumberFormat="1" applyFont="1" applyFill="1" applyBorder="1" applyAlignment="1" applyProtection="1">
      <alignment horizontal="left"/>
      <protection locked="0"/>
    </xf>
    <xf numFmtId="49" fontId="1" fillId="4" borderId="6" xfId="0" applyNumberFormat="1" applyFont="1" applyFill="1" applyBorder="1" applyAlignment="1" applyProtection="1">
      <alignment horizontal="left"/>
      <protection locked="0"/>
    </xf>
    <xf numFmtId="49" fontId="1" fillId="4" borderId="8" xfId="0" applyNumberFormat="1" applyFont="1" applyFill="1" applyBorder="1" applyAlignment="1" applyProtection="1">
      <alignment horizontal="left"/>
      <protection locked="0"/>
    </xf>
    <xf numFmtId="0" fontId="0" fillId="2" borderId="7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0" borderId="7" xfId="0" applyBorder="1" applyAlignment="1" applyProtection="1">
      <alignment horizontal="left"/>
      <protection locked="0"/>
    </xf>
    <xf numFmtId="0" fontId="0" fillId="0" borderId="6" xfId="0" applyBorder="1" applyAlignment="1" applyProtection="1">
      <alignment horizontal="left"/>
      <protection locked="0"/>
    </xf>
    <xf numFmtId="0" fontId="0" fillId="0" borderId="8" xfId="0" applyBorder="1" applyAlignment="1" applyProtection="1">
      <alignment horizontal="left"/>
      <protection locked="0"/>
    </xf>
    <xf numFmtId="49" fontId="1" fillId="4" borderId="7" xfId="0" applyNumberFormat="1" applyFont="1" applyFill="1" applyBorder="1" applyAlignment="1">
      <alignment horizontal="left"/>
    </xf>
    <xf numFmtId="49" fontId="1" fillId="4" borderId="6" xfId="0" applyNumberFormat="1" applyFont="1" applyFill="1" applyBorder="1" applyAlignment="1">
      <alignment horizontal="left"/>
    </xf>
    <xf numFmtId="49" fontId="1" fillId="4" borderId="8" xfId="0" applyNumberFormat="1" applyFont="1" applyFill="1" applyBorder="1" applyAlignment="1">
      <alignment horizontal="left"/>
    </xf>
    <xf numFmtId="0" fontId="1" fillId="4" borderId="6" xfId="0" applyFont="1" applyFill="1" applyBorder="1" applyAlignment="1">
      <alignment horizontal="left"/>
    </xf>
    <xf numFmtId="0" fontId="1" fillId="4" borderId="8" xfId="0" applyFont="1" applyFill="1" applyBorder="1" applyAlignment="1">
      <alignment horizontal="left"/>
    </xf>
    <xf numFmtId="0" fontId="0" fillId="0" borderId="13" xfId="0" applyBorder="1" applyAlignment="1" applyProtection="1">
      <alignment horizontal="center"/>
      <protection locked="0"/>
    </xf>
    <xf numFmtId="0" fontId="0" fillId="0" borderId="14" xfId="0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0" borderId="10" xfId="0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11" xfId="0" applyBorder="1" applyAlignment="1" applyProtection="1">
      <alignment horizontal="center"/>
      <protection locked="0"/>
    </xf>
    <xf numFmtId="0" fontId="0" fillId="0" borderId="12" xfId="0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/>
      <protection locked="0"/>
    </xf>
    <xf numFmtId="0" fontId="0" fillId="0" borderId="9" xfId="0" applyBorder="1" applyAlignment="1" applyProtection="1">
      <alignment horizontal="center"/>
      <protection locked="0"/>
    </xf>
    <xf numFmtId="0" fontId="1" fillId="2" borderId="7" xfId="0" applyFont="1" applyFill="1" applyBorder="1" applyAlignment="1">
      <alignment horizontal="left"/>
    </xf>
    <xf numFmtId="0" fontId="1" fillId="2" borderId="6" xfId="0" applyFont="1" applyFill="1" applyBorder="1" applyAlignment="1">
      <alignment horizontal="left"/>
    </xf>
    <xf numFmtId="0" fontId="1" fillId="2" borderId="8" xfId="0" applyFont="1" applyFill="1" applyBorder="1" applyAlignment="1">
      <alignment horizontal="left"/>
    </xf>
    <xf numFmtId="0" fontId="0" fillId="2" borderId="13" xfId="0" applyFill="1" applyBorder="1" applyAlignment="1">
      <alignment horizontal="left"/>
    </xf>
    <xf numFmtId="0" fontId="0" fillId="2" borderId="14" xfId="0" applyFill="1" applyBorder="1" applyAlignment="1">
      <alignment horizontal="left"/>
    </xf>
    <xf numFmtId="0" fontId="1" fillId="3" borderId="6" xfId="0" applyFont="1" applyFill="1" applyBorder="1" applyAlignment="1" applyProtection="1">
      <alignment horizontal="left"/>
      <protection locked="0"/>
    </xf>
    <xf numFmtId="0" fontId="1" fillId="3" borderId="8" xfId="0" applyFont="1" applyFill="1" applyBorder="1" applyAlignment="1" applyProtection="1">
      <alignment horizontal="left"/>
      <protection locked="0"/>
    </xf>
    <xf numFmtId="0" fontId="1" fillId="4" borderId="6" xfId="0" applyFont="1" applyFill="1" applyBorder="1" applyAlignment="1" applyProtection="1">
      <alignment horizontal="left"/>
      <protection locked="0"/>
    </xf>
    <xf numFmtId="0" fontId="1" fillId="4" borderId="8" xfId="0" applyFont="1" applyFill="1" applyBorder="1" applyAlignment="1" applyProtection="1">
      <alignment horizontal="left"/>
      <protection locked="0"/>
    </xf>
    <xf numFmtId="0" fontId="0" fillId="0" borderId="12" xfId="0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0" fontId="0" fillId="2" borderId="7" xfId="0" applyFill="1" applyBorder="1" applyAlignment="1">
      <alignment horizontal="left" vertical="center" wrapText="1"/>
    </xf>
    <xf numFmtId="0" fontId="0" fillId="2" borderId="8" xfId="0" applyFill="1" applyBorder="1" applyAlignment="1">
      <alignment horizontal="left" vertical="center" wrapText="1"/>
    </xf>
    <xf numFmtId="0" fontId="3" fillId="0" borderId="10" xfId="0" applyFont="1" applyBorder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center" vertical="center"/>
      <protection locked="0"/>
    </xf>
    <xf numFmtId="0" fontId="3" fillId="0" borderId="11" xfId="0" applyFont="1" applyBorder="1" applyAlignment="1" applyProtection="1">
      <alignment horizontal="center" vertical="center"/>
      <protection locked="0"/>
    </xf>
    <xf numFmtId="0" fontId="3" fillId="0" borderId="12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3" fillId="0" borderId="9" xfId="0" applyFont="1" applyBorder="1" applyAlignment="1" applyProtection="1">
      <alignment horizontal="center" vertical="center"/>
      <protection locked="0"/>
    </xf>
    <xf numFmtId="0" fontId="0" fillId="0" borderId="12" xfId="0" applyBorder="1" applyAlignment="1" applyProtection="1">
      <alignment horizontal="left" vertical="center"/>
      <protection locked="0"/>
    </xf>
    <xf numFmtId="0" fontId="0" fillId="0" borderId="4" xfId="0" applyBorder="1" applyAlignment="1" applyProtection="1">
      <alignment horizontal="left" vertic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1" fillId="0" borderId="4" xfId="0" applyFont="1" applyBorder="1" applyAlignment="1">
      <alignment horizontal="left" vertical="center"/>
    </xf>
    <xf numFmtId="0" fontId="0" fillId="0" borderId="4" xfId="0" applyBorder="1" applyAlignment="1">
      <alignment horizontal="left" vertical="center"/>
    </xf>
  </cellXfs>
  <cellStyles count="2">
    <cellStyle name="Standaard" xfId="0" builtinId="0"/>
    <cellStyle name="Standaard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connections" Target="connection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Button" lockText="1"/>
</file>

<file path=xl/ctrlProps/ctrlProp2.xml><?xml version="1.0" encoding="utf-8"?>
<formControlPr xmlns="http://schemas.microsoft.com/office/spreadsheetml/2009/9/main" objectType="Button" lockText="1"/>
</file>

<file path=xl/ctrlProps/ctrlProp3.xml><?xml version="1.0" encoding="utf-8"?>
<formControlPr xmlns="http://schemas.microsoft.com/office/spreadsheetml/2009/9/main" objectType="Button" lockText="1"/>
</file>

<file path=xl/ctrlProps/ctrlProp4.xml><?xml version="1.0" encoding="utf-8"?>
<formControlPr xmlns="http://schemas.microsoft.com/office/spreadsheetml/2009/9/main" objectType="Button" lockText="1"/>
</file>

<file path=xl/ctrlProps/ctrlProp5.xml><?xml version="1.0" encoding="utf-8"?>
<formControlPr xmlns="http://schemas.microsoft.com/office/spreadsheetml/2009/9/main" objectType="Button" lockText="1"/>
</file>

<file path=xl/ctrlProps/ctrlProp6.xml><?xml version="1.0" encoding="utf-8"?>
<formControlPr xmlns="http://schemas.microsoft.com/office/spreadsheetml/2009/9/main" objectType="Button" lockText="1"/>
</file>

<file path=xl/ctrlProps/ctrlProp7.xml><?xml version="1.0" encoding="utf-8"?>
<formControlPr xmlns="http://schemas.microsoft.com/office/spreadsheetml/2009/9/main" objectType="Button" lockText="1"/>
</file>

<file path=xl/ctrlProps/ctrlProp8.xml><?xml version="1.0" encoding="utf-8"?>
<formControlPr xmlns="http://schemas.microsoft.com/office/spreadsheetml/2009/9/main" objectType="Button" lockText="1"/>
</file>

<file path=xl/ctrlProps/ctrlProp9.xml><?xml version="1.0" encoding="utf-8"?>
<formControlPr xmlns="http://schemas.microsoft.com/office/spreadsheetml/2009/9/main" objectType="Button" lockText="1"/>
</file>

<file path=xl/ctrlProps/ctrlProp10.xml><?xml version="1.0" encoding="utf-8"?>
<formControlPr xmlns="http://schemas.microsoft.com/office/spreadsheetml/2009/9/main" objectType="Button" lockText="1"/>
</file>

<file path=xl/ctrlProps/ctrlProp11.xml><?xml version="1.0" encoding="utf-8"?>
<formControlPr xmlns="http://schemas.microsoft.com/office/spreadsheetml/2009/9/main" objectType="Button" lockText="1"/>
</file>

<file path=xl/ctrlProps/ctrlProp12.xml><?xml version="1.0" encoding="utf-8"?>
<formControlPr xmlns="http://schemas.microsoft.com/office/spreadsheetml/2009/9/main" objectType="Button" lockText="1"/>
</file>

<file path=xl/ctrlProps/ctrlProp13.xml><?xml version="1.0" encoding="utf-8"?>
<formControlPr xmlns="http://schemas.microsoft.com/office/spreadsheetml/2009/9/main" objectType="Button" lockText="1"/>
</file>

<file path=xl/ctrlProps/ctrlProp14.xml><?xml version="1.0" encoding="utf-8"?>
<formControlPr xmlns="http://schemas.microsoft.com/office/spreadsheetml/2009/9/main" objectType="Button" lockText="1"/>
</file>

<file path=xl/ctrlProps/ctrlProp15.xml><?xml version="1.0" encoding="utf-8"?>
<formControlPr xmlns="http://schemas.microsoft.com/office/spreadsheetml/2009/9/main" objectType="Button" lockText="1"/>
</file>

<file path=xl/ctrlProps/ctrlProp16.xml><?xml version="1.0" encoding="utf-8"?>
<formControlPr xmlns="http://schemas.microsoft.com/office/spreadsheetml/2009/9/main" objectType="Button" lockText="1"/>
</file>

<file path=xl/ctrlProps/ctrlProp17.xml><?xml version="1.0" encoding="utf-8"?>
<formControlPr xmlns="http://schemas.microsoft.com/office/spreadsheetml/2009/9/main" objectType="Button" lockText="1"/>
</file>

<file path=xl/ctrlProps/ctrlProp18.xml><?xml version="1.0" encoding="utf-8"?>
<formControlPr xmlns="http://schemas.microsoft.com/office/spreadsheetml/2009/9/main" objectType="Button" lockText="1"/>
</file>

<file path=xl/ctrlProps/ctrlProp19.xml><?xml version="1.0" encoding="utf-8"?>
<formControlPr xmlns="http://schemas.microsoft.com/office/spreadsheetml/2009/9/main" objectType="Button" lockText="1"/>
</file>

<file path=xl/ctrlProps/ctrlProp20.xml><?xml version="1.0" encoding="utf-8"?>
<formControlPr xmlns="http://schemas.microsoft.com/office/spreadsheetml/2009/9/main" objectType="Button" lockText="1"/>
</file>

<file path=xl/ctrlProps/ctrlProp21.xml><?xml version="1.0" encoding="utf-8"?>
<formControlPr xmlns="http://schemas.microsoft.com/office/spreadsheetml/2009/9/main" objectType="Button" lockText="1"/>
</file>

<file path=xl/ctrlProps/ctrlProp22.xml><?xml version="1.0" encoding="utf-8"?>
<formControlPr xmlns="http://schemas.microsoft.com/office/spreadsheetml/2009/9/main" objectType="Button" lockText="1"/>
</file>

<file path=xl/ctrlProps/ctrlProp23.xml><?xml version="1.0" encoding="utf-8"?>
<formControlPr xmlns="http://schemas.microsoft.com/office/spreadsheetml/2009/9/main" objectType="Button" lockText="1"/>
</file>

<file path=xl/ctrlProps/ctrlProp24.xml><?xml version="1.0" encoding="utf-8"?>
<formControlPr xmlns="http://schemas.microsoft.com/office/spreadsheetml/2009/9/main" objectType="Button" lockText="1"/>
</file>

<file path=xl/ctrlProps/ctrlProp25.xml><?xml version="1.0" encoding="utf-8"?>
<formControlPr xmlns="http://schemas.microsoft.com/office/spreadsheetml/2009/9/main" objectType="Button" lockText="1"/>
</file>

<file path=xl/ctrlProps/ctrlProp26.xml><?xml version="1.0" encoding="utf-8"?>
<formControlPr xmlns="http://schemas.microsoft.com/office/spreadsheetml/2009/9/main" objectType="Button" lockText="1"/>
</file>

<file path=xl/ctrlProps/ctrlProp27.xml><?xml version="1.0" encoding="utf-8"?>
<formControlPr xmlns="http://schemas.microsoft.com/office/spreadsheetml/2009/9/main" objectType="Button" lockText="1"/>
</file>

<file path=xl/ctrlProps/ctrlProp28.xml><?xml version="1.0" encoding="utf-8"?>
<formControlPr xmlns="http://schemas.microsoft.com/office/spreadsheetml/2009/9/main" objectType="Button" lockText="1"/>
</file>

<file path=xl/ctrlProps/ctrlProp29.xml><?xml version="1.0" encoding="utf-8"?>
<formControlPr xmlns="http://schemas.microsoft.com/office/spreadsheetml/2009/9/main" objectType="Button" lockText="1"/>
</file>

<file path=xl/ctrlProps/ctrlProp30.xml><?xml version="1.0" encoding="utf-8"?>
<formControlPr xmlns="http://schemas.microsoft.com/office/spreadsheetml/2009/9/main" objectType="Button" lockText="1"/>
</file>

<file path=xl/ctrlProps/ctrlProp31.xml><?xml version="1.0" encoding="utf-8"?>
<formControlPr xmlns="http://schemas.microsoft.com/office/spreadsheetml/2009/9/main" objectType="Button" lockText="1"/>
</file>

<file path=xl/ctrlProps/ctrlProp32.xml><?xml version="1.0" encoding="utf-8"?>
<formControlPr xmlns="http://schemas.microsoft.com/office/spreadsheetml/2009/9/main" objectType="Button" lockText="1"/>
</file>

<file path=xl/ctrlProps/ctrlProp33.xml><?xml version="1.0" encoding="utf-8"?>
<formControlPr xmlns="http://schemas.microsoft.com/office/spreadsheetml/2009/9/main" objectType="Button" lockText="1"/>
</file>

<file path=xl/ctrlProps/ctrlProp34.xml><?xml version="1.0" encoding="utf-8"?>
<formControlPr xmlns="http://schemas.microsoft.com/office/spreadsheetml/2009/9/main" objectType="Button" lockText="1"/>
</file>

<file path=xl/ctrlProps/ctrlProp35.xml><?xml version="1.0" encoding="utf-8"?>
<formControlPr xmlns="http://schemas.microsoft.com/office/spreadsheetml/2009/9/main" objectType="Button" lockText="1"/>
</file>

<file path=xl/ctrlProps/ctrlProp36.xml><?xml version="1.0" encoding="utf-8"?>
<formControlPr xmlns="http://schemas.microsoft.com/office/spreadsheetml/2009/9/main" objectType="Button" lockText="1"/>
</file>

<file path=xl/ctrlProps/ctrlProp37.xml><?xml version="1.0" encoding="utf-8"?>
<formControlPr xmlns="http://schemas.microsoft.com/office/spreadsheetml/2009/9/main" objectType="Button" lockText="1"/>
</file>

<file path=xl/ctrlProps/ctrlProp38.xml><?xml version="1.0" encoding="utf-8"?>
<formControlPr xmlns="http://schemas.microsoft.com/office/spreadsheetml/2009/9/main" objectType="Button" lockText="1"/>
</file>

<file path=xl/ctrlProps/ctrlProp39.xml><?xml version="1.0" encoding="utf-8"?>
<formControlPr xmlns="http://schemas.microsoft.com/office/spreadsheetml/2009/9/main" objectType="Button" lockText="1"/>
</file>

<file path=xl/ctrlProps/ctrlProp40.xml><?xml version="1.0" encoding="utf-8"?>
<formControlPr xmlns="http://schemas.microsoft.com/office/spreadsheetml/2009/9/main" objectType="Button" lockText="1"/>
</file>

<file path=xl/ctrlProps/ctrlProp41.xml><?xml version="1.0" encoding="utf-8"?>
<formControlPr xmlns="http://schemas.microsoft.com/office/spreadsheetml/2009/9/main" objectType="Button" lockText="1"/>
</file>

<file path=xl/ctrlProps/ctrlProp42.xml><?xml version="1.0" encoding="utf-8"?>
<formControlPr xmlns="http://schemas.microsoft.com/office/spreadsheetml/2009/9/main" objectType="Button" lockText="1"/>
</file>

<file path=xl/ctrlProps/ctrlProp43.xml><?xml version="1.0" encoding="utf-8"?>
<formControlPr xmlns="http://schemas.microsoft.com/office/spreadsheetml/2009/9/main" objectType="Button" lockText="1"/>
</file>

<file path=xl/ctrlProps/ctrlProp44.xml><?xml version="1.0" encoding="utf-8"?>
<formControlPr xmlns="http://schemas.microsoft.com/office/spreadsheetml/2009/9/main" objectType="Button" lockText="1"/>
</file>

<file path=xl/ctrlProps/ctrlProp45.xml><?xml version="1.0" encoding="utf-8"?>
<formControlPr xmlns="http://schemas.microsoft.com/office/spreadsheetml/2009/9/main" objectType="Button" lockText="1"/>
</file>

<file path=xl/ctrlProps/ctrlProp46.xml><?xml version="1.0" encoding="utf-8"?>
<formControlPr xmlns="http://schemas.microsoft.com/office/spreadsheetml/2009/9/main" objectType="Button" lockText="1"/>
</file>

<file path=xl/ctrlProps/ctrlProp47.xml><?xml version="1.0" encoding="utf-8"?>
<formControlPr xmlns="http://schemas.microsoft.com/office/spreadsheetml/2009/9/main" objectType="Button" lockText="1"/>
</file>

<file path=xl/ctrlProps/ctrlProp48.xml><?xml version="1.0" encoding="utf-8"?>
<formControlPr xmlns="http://schemas.microsoft.com/office/spreadsheetml/2009/9/main" objectType="Button" lockText="1"/>
</file>

<file path=xl/ctrlProps/ctrlProp49.xml><?xml version="1.0" encoding="utf-8"?>
<formControlPr xmlns="http://schemas.microsoft.com/office/spreadsheetml/2009/9/main" objectType="Button" lockText="1"/>
</file>

<file path=xl/ctrlProps/ctrlProp50.xml><?xml version="1.0" encoding="utf-8"?>
<formControlPr xmlns="http://schemas.microsoft.com/office/spreadsheetml/2009/9/main" objectType="Button" lockText="1"/>
</file>

<file path=xl/ctrlProps/ctrlProp51.xml><?xml version="1.0" encoding="utf-8"?>
<formControlPr xmlns="http://schemas.microsoft.com/office/spreadsheetml/2009/9/main" objectType="Button" lockText="1"/>
</file>

<file path=xl/ctrlProps/ctrlProp52.xml><?xml version="1.0" encoding="utf-8"?>
<formControlPr xmlns="http://schemas.microsoft.com/office/spreadsheetml/2009/9/main" objectType="Button" lockText="1"/>
</file>

<file path=xl/ctrlProps/ctrlProp53.xml><?xml version="1.0" encoding="utf-8"?>
<formControlPr xmlns="http://schemas.microsoft.com/office/spreadsheetml/2009/9/main" objectType="Button" lockText="1"/>
</file>

<file path=xl/ctrlProps/ctrlProp54.xml><?xml version="1.0" encoding="utf-8"?>
<formControlPr xmlns="http://schemas.microsoft.com/office/spreadsheetml/2009/9/main" objectType="Button" lockText="1"/>
</file>

<file path=xl/ctrlProps/ctrlProp55.xml><?xml version="1.0" encoding="utf-8"?>
<formControlPr xmlns="http://schemas.microsoft.com/office/spreadsheetml/2009/9/main" objectType="Button" lockText="1"/>
</file>

<file path=xl/ctrlProps/ctrlProp56.xml><?xml version="1.0" encoding="utf-8"?>
<formControlPr xmlns="http://schemas.microsoft.com/office/spreadsheetml/2009/9/main" objectType="Button" lockText="1"/>
</file>

<file path=xl/ctrlProps/ctrlProp57.xml><?xml version="1.0" encoding="utf-8"?>
<formControlPr xmlns="http://schemas.microsoft.com/office/spreadsheetml/2009/9/main" objectType="Button" lockText="1"/>
</file>

<file path=xl/ctrlProps/ctrlProp58.xml><?xml version="1.0" encoding="utf-8"?>
<formControlPr xmlns="http://schemas.microsoft.com/office/spreadsheetml/2009/9/main" objectType="Button" lockText="1"/>
</file>

<file path=xl/ctrlProps/ctrlProp59.xml><?xml version="1.0" encoding="utf-8"?>
<formControlPr xmlns="http://schemas.microsoft.com/office/spreadsheetml/2009/9/main" objectType="Button" lockText="1"/>
</file>

<file path=xl/ctrlProps/ctrlProp60.xml><?xml version="1.0" encoding="utf-8"?>
<formControlPr xmlns="http://schemas.microsoft.com/office/spreadsheetml/2009/9/main" objectType="Button" lockText="1"/>
</file>

<file path=xl/ctrlProps/ctrlProp61.xml><?xml version="1.0" encoding="utf-8"?>
<formControlPr xmlns="http://schemas.microsoft.com/office/spreadsheetml/2009/9/main" objectType="Button" lockText="1"/>
</file>

<file path=xl/ctrlProps/ctrlProp62.xml><?xml version="1.0" encoding="utf-8"?>
<formControlPr xmlns="http://schemas.microsoft.com/office/spreadsheetml/2009/9/main" objectType="Button" lockText="1"/>
</file>

<file path=xl/ctrlProps/ctrlProp63.xml><?xml version="1.0" encoding="utf-8"?>
<formControlPr xmlns="http://schemas.microsoft.com/office/spreadsheetml/2009/9/main" objectType="Button" lockText="1"/>
</file>

<file path=xl/ctrlProps/ctrlProp64.xml><?xml version="1.0" encoding="utf-8"?>
<formControlPr xmlns="http://schemas.microsoft.com/office/spreadsheetml/2009/9/main" objectType="Button" lockText="1"/>
</file>

<file path=xl/ctrlProps/ctrlProp65.xml><?xml version="1.0" encoding="utf-8"?>
<formControlPr xmlns="http://schemas.microsoft.com/office/spreadsheetml/2009/9/main" objectType="Button" lockText="1"/>
</file>

<file path=xl/ctrlProps/ctrlProp66.xml><?xml version="1.0" encoding="utf-8"?>
<formControlPr xmlns="http://schemas.microsoft.com/office/spreadsheetml/2009/9/main" objectType="Button" lockText="1"/>
</file>

<file path=xl/ctrlProps/ctrlProp67.xml><?xml version="1.0" encoding="utf-8"?>
<formControlPr xmlns="http://schemas.microsoft.com/office/spreadsheetml/2009/9/main" objectType="Button" lockText="1"/>
</file>

<file path=xl/ctrlProps/ctrlProp68.xml><?xml version="1.0" encoding="utf-8"?>
<formControlPr xmlns="http://schemas.microsoft.com/office/spreadsheetml/2009/9/main" objectType="Button" lockText="1"/>
</file>

<file path=xl/ctrlProps/ctrlProp69.xml><?xml version="1.0" encoding="utf-8"?>
<formControlPr xmlns="http://schemas.microsoft.com/office/spreadsheetml/2009/9/main" objectType="Button" lockText="1"/>
</file>

<file path=xl/ctrlProps/ctrlProp70.xml><?xml version="1.0" encoding="utf-8"?>
<formControlPr xmlns="http://schemas.microsoft.com/office/spreadsheetml/2009/9/main" objectType="Button" lockText="1"/>
</file>

<file path=xl/ctrlProps/ctrlProp71.xml><?xml version="1.0" encoding="utf-8"?>
<formControlPr xmlns="http://schemas.microsoft.com/office/spreadsheetml/2009/9/main" objectType="Button" lockText="1"/>
</file>

<file path=xl/ctrlProps/ctrlProp72.xml><?xml version="1.0" encoding="utf-8"?>
<formControlPr xmlns="http://schemas.microsoft.com/office/spreadsheetml/2009/9/main" objectType="Button" lockText="1"/>
</file>

<file path=xl/ctrlProps/ctrlProp73.xml><?xml version="1.0" encoding="utf-8"?>
<formControlPr xmlns="http://schemas.microsoft.com/office/spreadsheetml/2009/9/main" objectType="Button" lockText="1"/>
</file>

<file path=xl/ctrlProps/ctrlProp74.xml><?xml version="1.0" encoding="utf-8"?>
<formControlPr xmlns="http://schemas.microsoft.com/office/spreadsheetml/2009/9/main" objectType="Button" lockText="1"/>
</file>

<file path=xl/ctrlProps/ctrlProp75.xml><?xml version="1.0" encoding="utf-8"?>
<formControlPr xmlns="http://schemas.microsoft.com/office/spreadsheetml/2009/9/main" objectType="Button" lockText="1"/>
</file>

<file path=xl/ctrlProps/ctrlProp76.xml><?xml version="1.0" encoding="utf-8"?>
<formControlPr xmlns="http://schemas.microsoft.com/office/spreadsheetml/2009/9/main" objectType="Button" lockText="1"/>
</file>

<file path=xl/ctrlProps/ctrlProp77.xml><?xml version="1.0" encoding="utf-8"?>
<formControlPr xmlns="http://schemas.microsoft.com/office/spreadsheetml/2009/9/main" objectType="Button" lockText="1"/>
</file>

<file path=xl/ctrlProps/ctrlProp78.xml><?xml version="1.0" encoding="utf-8"?>
<formControlPr xmlns="http://schemas.microsoft.com/office/spreadsheetml/2009/9/main" objectType="Button" lockText="1"/>
</file>

<file path=xl/ctrlProps/ctrlProp79.xml><?xml version="1.0" encoding="utf-8"?>
<formControlPr xmlns="http://schemas.microsoft.com/office/spreadsheetml/2009/9/main" objectType="Button" lockText="1"/>
</file>

<file path=xl/ctrlProps/ctrlProp80.xml><?xml version="1.0" encoding="utf-8"?>
<formControlPr xmlns="http://schemas.microsoft.com/office/spreadsheetml/2009/9/main" objectType="Button" lockText="1"/>
</file>

<file path=xl/ctrlProps/ctrlProp81.xml><?xml version="1.0" encoding="utf-8"?>
<formControlPr xmlns="http://schemas.microsoft.com/office/spreadsheetml/2009/9/main" objectType="Button" lockText="1"/>
</file>

<file path=xl/ctrlProps/ctrlProp82.xml><?xml version="1.0" encoding="utf-8"?>
<formControlPr xmlns="http://schemas.microsoft.com/office/spreadsheetml/2009/9/main" objectType="Button" lockText="1"/>
</file>

<file path=xl/ctrlProps/ctrlProp83.xml><?xml version="1.0" encoding="utf-8"?>
<formControlPr xmlns="http://schemas.microsoft.com/office/spreadsheetml/2009/9/main" objectType="Button" lockText="1"/>
</file>

<file path=xl/ctrlProps/ctrlProp84.xml><?xml version="1.0" encoding="utf-8"?>
<formControlPr xmlns="http://schemas.microsoft.com/office/spreadsheetml/2009/9/main" objectType="Button" lockText="1"/>
</file>

<file path=xl/ctrlProps/ctrlProp85.xml><?xml version="1.0" encoding="utf-8"?>
<formControlPr xmlns="http://schemas.microsoft.com/office/spreadsheetml/2009/9/main" objectType="Button" lockText="1"/>
</file>

<file path=xl/ctrlProps/ctrlProp86.xml><?xml version="1.0" encoding="utf-8"?>
<formControlPr xmlns="http://schemas.microsoft.com/office/spreadsheetml/2009/9/main" objectType="Button" lockText="1"/>
</file>

<file path=xl/ctrlProps/ctrlProp87.xml><?xml version="1.0" encoding="utf-8"?>
<formControlPr xmlns="http://schemas.microsoft.com/office/spreadsheetml/2009/9/main" objectType="Button" lockText="1"/>
</file>

<file path=xl/ctrlProps/ctrlProp88.xml><?xml version="1.0" encoding="utf-8"?>
<formControlPr xmlns="http://schemas.microsoft.com/office/spreadsheetml/2009/9/main" objectType="Button" lockText="1"/>
</file>

<file path=xl/ctrlProps/ctrlProp89.xml><?xml version="1.0" encoding="utf-8"?>
<formControlPr xmlns="http://schemas.microsoft.com/office/spreadsheetml/2009/9/main" objectType="Button" lockText="1"/>
</file>

<file path=xl/ctrlProps/ctrlProp90.xml><?xml version="1.0" encoding="utf-8"?>
<formControlPr xmlns="http://schemas.microsoft.com/office/spreadsheetml/2009/9/main" objectType="Button" lockText="1"/>
</file>

<file path=xl/ctrlProps/ctrlProp91.xml><?xml version="1.0" encoding="utf-8"?>
<formControlPr xmlns="http://schemas.microsoft.com/office/spreadsheetml/2009/9/main" objectType="Button" lockText="1"/>
</file>

<file path=xl/ctrlProps/ctrlProp92.xml><?xml version="1.0" encoding="utf-8"?>
<formControlPr xmlns="http://schemas.microsoft.com/office/spreadsheetml/2009/9/main" objectType="Button" lockText="1"/>
</file>

<file path=xl/ctrlProps/ctrlProp93.xml><?xml version="1.0" encoding="utf-8"?>
<formControlPr xmlns="http://schemas.microsoft.com/office/spreadsheetml/2009/9/main" objectType="Button" lockText="1"/>
</file>

<file path=xl/ctrlProps/ctrlProp94.xml><?xml version="1.0" encoding="utf-8"?>
<formControlPr xmlns="http://schemas.microsoft.com/office/spreadsheetml/2009/9/main" objectType="Button" lockText="1"/>
</file>

<file path=xl/ctrlProps/ctrlProp95.xml><?xml version="1.0" encoding="utf-8"?>
<formControlPr xmlns="http://schemas.microsoft.com/office/spreadsheetml/2009/9/main" objectType="Button" lockText="1"/>
</file>

<file path=xl/ctrlProps/ctrlProp96.xml><?xml version="1.0" encoding="utf-8"?>
<formControlPr xmlns="http://schemas.microsoft.com/office/spreadsheetml/2009/9/main" objectType="Button" lockText="1"/>
</file>

<file path=xl/ctrlProps/ctrlProp97.xml><?xml version="1.0" encoding="utf-8"?>
<formControlPr xmlns="http://schemas.microsoft.com/office/spreadsheetml/2009/9/main" objectType="Button" lockText="1"/>
</file>

<file path=xl/ctrlProps/ctrlProp98.xml><?xml version="1.0" encoding="utf-8"?>
<formControlPr xmlns="http://schemas.microsoft.com/office/spreadsheetml/2009/9/main" objectType="Button" lockText="1"/>
</file>

<file path=xl/ctrlProps/ctrlProp99.xml><?xml version="1.0" encoding="utf-8"?>
<formControlPr xmlns="http://schemas.microsoft.com/office/spreadsheetml/2009/9/main" objectType="Button" lockText="1"/>
</file>

<file path=xl/ctrlProps/ctrlProp100.xml><?xml version="1.0" encoding="utf-8"?>
<formControlPr xmlns="http://schemas.microsoft.com/office/spreadsheetml/2009/9/main" objectType="Button" lockText="1"/>
</file>

<file path=xl/ctrlProps/ctrlProp101.xml><?xml version="1.0" encoding="utf-8"?>
<formControlPr xmlns="http://schemas.microsoft.com/office/spreadsheetml/2009/9/main" objectType="Button" lockText="1"/>
</file>

<file path=xl/ctrlProps/ctrlProp102.xml><?xml version="1.0" encoding="utf-8"?>
<formControlPr xmlns="http://schemas.microsoft.com/office/spreadsheetml/2009/9/main" objectType="Button" lockText="1"/>
</file>

<file path=xl/ctrlProps/ctrlProp103.xml><?xml version="1.0" encoding="utf-8"?>
<formControlPr xmlns="http://schemas.microsoft.com/office/spreadsheetml/2009/9/main" objectType="Button" lockText="1"/>
</file>

<file path=xl/ctrlProps/ctrlProp104.xml><?xml version="1.0" encoding="utf-8"?>
<formControlPr xmlns="http://schemas.microsoft.com/office/spreadsheetml/2009/9/main" objectType="Button" lockText="1"/>
</file>

<file path=xl/ctrlProps/ctrlProp105.xml><?xml version="1.0" encoding="utf-8"?>
<formControlPr xmlns="http://schemas.microsoft.com/office/spreadsheetml/2009/9/main" objectType="Button" lockText="1"/>
</file>

<file path=xl/ctrlProps/ctrlProp106.xml><?xml version="1.0" encoding="utf-8"?>
<formControlPr xmlns="http://schemas.microsoft.com/office/spreadsheetml/2009/9/main" objectType="Button" lockText="1"/>
</file>

<file path=xl/ctrlProps/ctrlProp107.xml><?xml version="1.0" encoding="utf-8"?>
<formControlPr xmlns="http://schemas.microsoft.com/office/spreadsheetml/2009/9/main" objectType="Button" lockText="1"/>
</file>

<file path=xl/ctrlProps/ctrlProp108.xml><?xml version="1.0" encoding="utf-8"?>
<formControlPr xmlns="http://schemas.microsoft.com/office/spreadsheetml/2009/9/main" objectType="Button" lockText="1"/>
</file>

<file path=xl/ctrlProps/ctrlProp109.xml><?xml version="1.0" encoding="utf-8"?>
<formControlPr xmlns="http://schemas.microsoft.com/office/spreadsheetml/2009/9/main" objectType="Button" lockText="1"/>
</file>

<file path=xl/ctrlProps/ctrlProp110.xml><?xml version="1.0" encoding="utf-8"?>
<formControlPr xmlns="http://schemas.microsoft.com/office/spreadsheetml/2009/9/main" objectType="Button" lockText="1"/>
</file>

<file path=xl/ctrlProps/ctrlProp111.xml><?xml version="1.0" encoding="utf-8"?>
<formControlPr xmlns="http://schemas.microsoft.com/office/spreadsheetml/2009/9/main" objectType="Button" lockText="1"/>
</file>

<file path=xl/ctrlProps/ctrlProp112.xml><?xml version="1.0" encoding="utf-8"?>
<formControlPr xmlns="http://schemas.microsoft.com/office/spreadsheetml/2009/9/main" objectType="Button" lockText="1"/>
</file>

<file path=xl/ctrlProps/ctrlProp113.xml><?xml version="1.0" encoding="utf-8"?>
<formControlPr xmlns="http://schemas.microsoft.com/office/spreadsheetml/2009/9/main" objectType="Button" lockText="1"/>
</file>

<file path=xl/ctrlProps/ctrlProp114.xml><?xml version="1.0" encoding="utf-8"?>
<formControlPr xmlns="http://schemas.microsoft.com/office/spreadsheetml/2009/9/main" objectType="Button" lockText="1"/>
</file>

<file path=xl/ctrlProps/ctrlProp115.xml><?xml version="1.0" encoding="utf-8"?>
<formControlPr xmlns="http://schemas.microsoft.com/office/spreadsheetml/2009/9/main" objectType="Button" lockText="1"/>
</file>

<file path=xl/ctrlProps/ctrlProp116.xml><?xml version="1.0" encoding="utf-8"?>
<formControlPr xmlns="http://schemas.microsoft.com/office/spreadsheetml/2009/9/main" objectType="Button" lockText="1"/>
</file>

<file path=xl/ctrlProps/ctrlProp117.xml><?xml version="1.0" encoding="utf-8"?>
<formControlPr xmlns="http://schemas.microsoft.com/office/spreadsheetml/2009/9/main" objectType="Button" lockText="1"/>
</file>

<file path=xl/ctrlProps/ctrlProp118.xml><?xml version="1.0" encoding="utf-8"?>
<formControlPr xmlns="http://schemas.microsoft.com/office/spreadsheetml/2009/9/main" objectType="Button" lockText="1"/>
</file>

<file path=xl/ctrlProps/ctrlProp119.xml><?xml version="1.0" encoding="utf-8"?>
<formControlPr xmlns="http://schemas.microsoft.com/office/spreadsheetml/2009/9/main" objectType="Button" lockText="1"/>
</file>

<file path=xl/ctrlProps/ctrlProp120.xml><?xml version="1.0" encoding="utf-8"?>
<formControlPr xmlns="http://schemas.microsoft.com/office/spreadsheetml/2009/9/main" objectType="Button" lockText="1"/>
</file>

<file path=xl/ctrlProps/ctrlProp121.xml><?xml version="1.0" encoding="utf-8"?>
<formControlPr xmlns="http://schemas.microsoft.com/office/spreadsheetml/2009/9/main" objectType="Button" lockText="1"/>
</file>

<file path=xl/ctrlProps/ctrlProp122.xml><?xml version="1.0" encoding="utf-8"?>
<formControlPr xmlns="http://schemas.microsoft.com/office/spreadsheetml/2009/9/main" objectType="Button" lockText="1"/>
</file>

<file path=xl/ctrlProps/ctrlProp123.xml><?xml version="1.0" encoding="utf-8"?>
<formControlPr xmlns="http://schemas.microsoft.com/office/spreadsheetml/2009/9/main" objectType="Button" lockText="1"/>
</file>

<file path=xl/ctrlProps/ctrlProp124.xml><?xml version="1.0" encoding="utf-8"?>
<formControlPr xmlns="http://schemas.microsoft.com/office/spreadsheetml/2009/9/main" objectType="Button" lockText="1"/>
</file>

<file path=xl/ctrlProps/ctrlProp125.xml><?xml version="1.0" encoding="utf-8"?>
<formControlPr xmlns="http://schemas.microsoft.com/office/spreadsheetml/2009/9/main" objectType="Button" lockText="1"/>
</file>

<file path=xl/ctrlProps/ctrlProp126.xml><?xml version="1.0" encoding="utf-8"?>
<formControlPr xmlns="http://schemas.microsoft.com/office/spreadsheetml/2009/9/main" objectType="Button" lockText="1"/>
</file>

<file path=xl/ctrlProps/ctrlProp127.xml><?xml version="1.0" encoding="utf-8"?>
<formControlPr xmlns="http://schemas.microsoft.com/office/spreadsheetml/2009/9/main" objectType="Button" lockText="1"/>
</file>

<file path=xl/ctrlProps/ctrlProp128.xml><?xml version="1.0" encoding="utf-8"?>
<formControlPr xmlns="http://schemas.microsoft.com/office/spreadsheetml/2009/9/main" objectType="Button" lockText="1"/>
</file>

<file path=xl/ctrlProps/ctrlProp129.xml><?xml version="1.0" encoding="utf-8"?>
<formControlPr xmlns="http://schemas.microsoft.com/office/spreadsheetml/2009/9/main" objectType="Button" lockText="1"/>
</file>

<file path=xl/ctrlProps/ctrlProp130.xml><?xml version="1.0" encoding="utf-8"?>
<formControlPr xmlns="http://schemas.microsoft.com/office/spreadsheetml/2009/9/main" objectType="Button" lockText="1"/>
</file>

<file path=xl/ctrlProps/ctrlProp131.xml><?xml version="1.0" encoding="utf-8"?>
<formControlPr xmlns="http://schemas.microsoft.com/office/spreadsheetml/2009/9/main" objectType="Button" lockText="1"/>
</file>

<file path=xl/ctrlProps/ctrlProp132.xml><?xml version="1.0" encoding="utf-8"?>
<formControlPr xmlns="http://schemas.microsoft.com/office/spreadsheetml/2009/9/main" objectType="Button" lockText="1"/>
</file>

<file path=xl/ctrlProps/ctrlProp133.xml><?xml version="1.0" encoding="utf-8"?>
<formControlPr xmlns="http://schemas.microsoft.com/office/spreadsheetml/2009/9/main" objectType="Button" lockText="1"/>
</file>

<file path=xl/ctrlProps/ctrlProp134.xml><?xml version="1.0" encoding="utf-8"?>
<formControlPr xmlns="http://schemas.microsoft.com/office/spreadsheetml/2009/9/main" objectType="Button" lockText="1"/>
</file>

<file path=xl/ctrlProps/ctrlProp135.xml><?xml version="1.0" encoding="utf-8"?>
<formControlPr xmlns="http://schemas.microsoft.com/office/spreadsheetml/2009/9/main" objectType="Button" lockText="1"/>
</file>

<file path=xl/ctrlProps/ctrlProp136.xml><?xml version="1.0" encoding="utf-8"?>
<formControlPr xmlns="http://schemas.microsoft.com/office/spreadsheetml/2009/9/main" objectType="Button" lockText="1"/>
</file>

<file path=xl/ctrlProps/ctrlProp137.xml><?xml version="1.0" encoding="utf-8"?>
<formControlPr xmlns="http://schemas.microsoft.com/office/spreadsheetml/2009/9/main" objectType="Button" lockText="1"/>
</file>

<file path=xl/ctrlProps/ctrlProp138.xml><?xml version="1.0" encoding="utf-8"?>
<formControlPr xmlns="http://schemas.microsoft.com/office/spreadsheetml/2009/9/main" objectType="Button" lockText="1"/>
</file>

<file path=xl/ctrlProps/ctrlProp139.xml><?xml version="1.0" encoding="utf-8"?>
<formControlPr xmlns="http://schemas.microsoft.com/office/spreadsheetml/2009/9/main" objectType="Button" lockText="1"/>
</file>

<file path=xl/ctrlProps/ctrlProp140.xml><?xml version="1.0" encoding="utf-8"?>
<formControlPr xmlns="http://schemas.microsoft.com/office/spreadsheetml/2009/9/main" objectType="Button" lockText="1"/>
</file>

<file path=xl/ctrlProps/ctrlProp141.xml><?xml version="1.0" encoding="utf-8"?>
<formControlPr xmlns="http://schemas.microsoft.com/office/spreadsheetml/2009/9/main" objectType="Button" lockText="1"/>
</file>

<file path=xl/ctrlProps/ctrlProp142.xml><?xml version="1.0" encoding="utf-8"?>
<formControlPr xmlns="http://schemas.microsoft.com/office/spreadsheetml/2009/9/main" objectType="Button" lockText="1"/>
</file>

<file path=xl/ctrlProps/ctrlProp143.xml><?xml version="1.0" encoding="utf-8"?>
<formControlPr xmlns="http://schemas.microsoft.com/office/spreadsheetml/2009/9/main" objectType="Button" lockText="1"/>
</file>

<file path=xl/ctrlProps/ctrlProp144.xml><?xml version="1.0" encoding="utf-8"?>
<formControlPr xmlns="http://schemas.microsoft.com/office/spreadsheetml/2009/9/main" objectType="Button" lockText="1"/>
</file>

<file path=xl/ctrlProps/ctrlProp145.xml><?xml version="1.0" encoding="utf-8"?>
<formControlPr xmlns="http://schemas.microsoft.com/office/spreadsheetml/2009/9/main" objectType="Button" lockText="1"/>
</file>

<file path=xl/ctrlProps/ctrlProp146.xml><?xml version="1.0" encoding="utf-8"?>
<formControlPr xmlns="http://schemas.microsoft.com/office/spreadsheetml/2009/9/main" objectType="Button" lockText="1"/>
</file>

<file path=xl/ctrlProps/ctrlProp147.xml><?xml version="1.0" encoding="utf-8"?>
<formControlPr xmlns="http://schemas.microsoft.com/office/spreadsheetml/2009/9/main" objectType="Button" lockText="1"/>
</file>

<file path=xl/ctrlProps/ctrlProp148.xml><?xml version="1.0" encoding="utf-8"?>
<formControlPr xmlns="http://schemas.microsoft.com/office/spreadsheetml/2009/9/main" objectType="Button" lockText="1"/>
</file>

<file path=xl/ctrlProps/ctrlProp149.xml><?xml version="1.0" encoding="utf-8"?>
<formControlPr xmlns="http://schemas.microsoft.com/office/spreadsheetml/2009/9/main" objectType="Button" lockText="1"/>
</file>

<file path=xl/ctrlProps/ctrlProp150.xml><?xml version="1.0" encoding="utf-8"?>
<formControlPr xmlns="http://schemas.microsoft.com/office/spreadsheetml/2009/9/main" objectType="Button" lockText="1"/>
</file>

<file path=xl/ctrlProps/ctrlProp151.xml><?xml version="1.0" encoding="utf-8"?>
<formControlPr xmlns="http://schemas.microsoft.com/office/spreadsheetml/2009/9/main" objectType="Button" lockText="1"/>
</file>

<file path=xl/ctrlProps/ctrlProp152.xml><?xml version="1.0" encoding="utf-8"?>
<formControlPr xmlns="http://schemas.microsoft.com/office/spreadsheetml/2009/9/main" objectType="Button" lockText="1"/>
</file>

<file path=xl/ctrlProps/ctrlProp153.xml><?xml version="1.0" encoding="utf-8"?>
<formControlPr xmlns="http://schemas.microsoft.com/office/spreadsheetml/2009/9/main" objectType="Button" lockText="1"/>
</file>

<file path=xl/ctrlProps/ctrlProp154.xml><?xml version="1.0" encoding="utf-8"?>
<formControlPr xmlns="http://schemas.microsoft.com/office/spreadsheetml/2009/9/main" objectType="Button" lockText="1"/>
</file>

<file path=xl/ctrlProps/ctrlProp155.xml><?xml version="1.0" encoding="utf-8"?>
<formControlPr xmlns="http://schemas.microsoft.com/office/spreadsheetml/2009/9/main" objectType="Button" lockText="1"/>
</file>

<file path=xl/ctrlProps/ctrlProp156.xml><?xml version="1.0" encoding="utf-8"?>
<formControlPr xmlns="http://schemas.microsoft.com/office/spreadsheetml/2009/9/main" objectType="Button" lockText="1"/>
</file>

<file path=xl/ctrlProps/ctrlProp157.xml><?xml version="1.0" encoding="utf-8"?>
<formControlPr xmlns="http://schemas.microsoft.com/office/spreadsheetml/2009/9/main" objectType="Button" lockText="1"/>
</file>

<file path=xl/ctrlProps/ctrlProp158.xml><?xml version="1.0" encoding="utf-8"?>
<formControlPr xmlns="http://schemas.microsoft.com/office/spreadsheetml/2009/9/main" objectType="Button" lockText="1"/>
</file>

<file path=xl/ctrlProps/ctrlProp159.xml><?xml version="1.0" encoding="utf-8"?>
<formControlPr xmlns="http://schemas.microsoft.com/office/spreadsheetml/2009/9/main" objectType="Button" lockText="1"/>
</file>

<file path=xl/ctrlProps/ctrlProp160.xml><?xml version="1.0" encoding="utf-8"?>
<formControlPr xmlns="http://schemas.microsoft.com/office/spreadsheetml/2009/9/main" objectType="Button" lockText="1"/>
</file>

<file path=xl/ctrlProps/ctrlProp161.xml><?xml version="1.0" encoding="utf-8"?>
<formControlPr xmlns="http://schemas.microsoft.com/office/spreadsheetml/2009/9/main" objectType="Button" lockText="1"/>
</file>

<file path=xl/ctrlProps/ctrlProp162.xml><?xml version="1.0" encoding="utf-8"?>
<formControlPr xmlns="http://schemas.microsoft.com/office/spreadsheetml/2009/9/main" objectType="Button" lockText="1"/>
</file>

<file path=xl/ctrlProps/ctrlProp163.xml><?xml version="1.0" encoding="utf-8"?>
<formControlPr xmlns="http://schemas.microsoft.com/office/spreadsheetml/2009/9/main" objectType="Button" lockText="1"/>
</file>

<file path=xl/ctrlProps/ctrlProp164.xml><?xml version="1.0" encoding="utf-8"?>
<formControlPr xmlns="http://schemas.microsoft.com/office/spreadsheetml/2009/9/main" objectType="Button" lockText="1"/>
</file>

<file path=xl/ctrlProps/ctrlProp165.xml><?xml version="1.0" encoding="utf-8"?>
<formControlPr xmlns="http://schemas.microsoft.com/office/spreadsheetml/2009/9/main" objectType="Button" lockText="1"/>
</file>

<file path=xl/ctrlProps/ctrlProp166.xml><?xml version="1.0" encoding="utf-8"?>
<formControlPr xmlns="http://schemas.microsoft.com/office/spreadsheetml/2009/9/main" objectType="Button" lockText="1"/>
</file>

<file path=xl/ctrlProps/ctrlProp167.xml><?xml version="1.0" encoding="utf-8"?>
<formControlPr xmlns="http://schemas.microsoft.com/office/spreadsheetml/2009/9/main" objectType="Button" lockText="1"/>
</file>

<file path=xl/ctrlProps/ctrlProp168.xml><?xml version="1.0" encoding="utf-8"?>
<formControlPr xmlns="http://schemas.microsoft.com/office/spreadsheetml/2009/9/main" objectType="Button" lockText="1"/>
</file>

<file path=xl/ctrlProps/ctrlProp169.xml><?xml version="1.0" encoding="utf-8"?>
<formControlPr xmlns="http://schemas.microsoft.com/office/spreadsheetml/2009/9/main" objectType="Button" lockText="1"/>
</file>

<file path=xl/ctrlProps/ctrlProp170.xml><?xml version="1.0" encoding="utf-8"?>
<formControlPr xmlns="http://schemas.microsoft.com/office/spreadsheetml/2009/9/main" objectType="Button" lockText="1"/>
</file>

<file path=xl/ctrlProps/ctrlProp171.xml><?xml version="1.0" encoding="utf-8"?>
<formControlPr xmlns="http://schemas.microsoft.com/office/spreadsheetml/2009/9/main" objectType="Button" lockText="1"/>
</file>

<file path=xl/ctrlProps/ctrlProp172.xml><?xml version="1.0" encoding="utf-8"?>
<formControlPr xmlns="http://schemas.microsoft.com/office/spreadsheetml/2009/9/main" objectType="Button" lockText="1"/>
</file>

<file path=xl/ctrlProps/ctrlProp173.xml><?xml version="1.0" encoding="utf-8"?>
<formControlPr xmlns="http://schemas.microsoft.com/office/spreadsheetml/2009/9/main" objectType="Button" lockText="1"/>
</file>

<file path=xl/ctrlProps/ctrlProp174.xml><?xml version="1.0" encoding="utf-8"?>
<formControlPr xmlns="http://schemas.microsoft.com/office/spreadsheetml/2009/9/main" objectType="Button" lockText="1"/>
</file>

<file path=xl/ctrlProps/ctrlProp175.xml><?xml version="1.0" encoding="utf-8"?>
<formControlPr xmlns="http://schemas.microsoft.com/office/spreadsheetml/2009/9/main" objectType="Button" lockText="1"/>
</file>

<file path=xl/ctrlProps/ctrlProp176.xml><?xml version="1.0" encoding="utf-8"?>
<formControlPr xmlns="http://schemas.microsoft.com/office/spreadsheetml/2009/9/main" objectType="Button" lockText="1"/>
</file>

<file path=xl/ctrlProps/ctrlProp177.xml><?xml version="1.0" encoding="utf-8"?>
<formControlPr xmlns="http://schemas.microsoft.com/office/spreadsheetml/2009/9/main" objectType="Button" lockText="1"/>
</file>

<file path=xl/ctrlProps/ctrlProp178.xml><?xml version="1.0" encoding="utf-8"?>
<formControlPr xmlns="http://schemas.microsoft.com/office/spreadsheetml/2009/9/main" objectType="Button" lockText="1"/>
</file>

<file path=xl/ctrlProps/ctrlProp179.xml><?xml version="1.0" encoding="utf-8"?>
<formControlPr xmlns="http://schemas.microsoft.com/office/spreadsheetml/2009/9/main" objectType="Button" lockText="1"/>
</file>

<file path=xl/ctrlProps/ctrlProp180.xml><?xml version="1.0" encoding="utf-8"?>
<formControlPr xmlns="http://schemas.microsoft.com/office/spreadsheetml/2009/9/main" objectType="Button" lockText="1"/>
</file>

<file path=xl/ctrlProps/ctrlProp181.xml><?xml version="1.0" encoding="utf-8"?>
<formControlPr xmlns="http://schemas.microsoft.com/office/spreadsheetml/2009/9/main" objectType="Button" lockText="1"/>
</file>

<file path=xl/ctrlProps/ctrlProp182.xml><?xml version="1.0" encoding="utf-8"?>
<formControlPr xmlns="http://schemas.microsoft.com/office/spreadsheetml/2009/9/main" objectType="Button" lockText="1"/>
</file>

<file path=xl/ctrlProps/ctrlProp183.xml><?xml version="1.0" encoding="utf-8"?>
<formControlPr xmlns="http://schemas.microsoft.com/office/spreadsheetml/2009/9/main" objectType="Button" lockText="1"/>
</file>

<file path=xl/ctrlProps/ctrlProp184.xml><?xml version="1.0" encoding="utf-8"?>
<formControlPr xmlns="http://schemas.microsoft.com/office/spreadsheetml/2009/9/main" objectType="Button" lockText="1"/>
</file>

<file path=xl/ctrlProps/ctrlProp185.xml><?xml version="1.0" encoding="utf-8"?>
<formControlPr xmlns="http://schemas.microsoft.com/office/spreadsheetml/2009/9/main" objectType="Button" lockText="1"/>
</file>

<file path=xl/ctrlProps/ctrlProp186.xml><?xml version="1.0" encoding="utf-8"?>
<formControlPr xmlns="http://schemas.microsoft.com/office/spreadsheetml/2009/9/main" objectType="Button" lockText="1"/>
</file>

<file path=xl/ctrlProps/ctrlProp187.xml><?xml version="1.0" encoding="utf-8"?>
<formControlPr xmlns="http://schemas.microsoft.com/office/spreadsheetml/2009/9/main" objectType="Button" lockText="1"/>
</file>

<file path=xl/ctrlProps/ctrlProp188.xml><?xml version="1.0" encoding="utf-8"?>
<formControlPr xmlns="http://schemas.microsoft.com/office/spreadsheetml/2009/9/main" objectType="Button" lockText="1"/>
</file>

<file path=xl/ctrlProps/ctrlProp189.xml><?xml version="1.0" encoding="utf-8"?>
<formControlPr xmlns="http://schemas.microsoft.com/office/spreadsheetml/2009/9/main" objectType="Button" lockText="1"/>
</file>

<file path=xl/ctrlProps/ctrlProp190.xml><?xml version="1.0" encoding="utf-8"?>
<formControlPr xmlns="http://schemas.microsoft.com/office/spreadsheetml/2009/9/main" objectType="Button" lockText="1"/>
</file>

<file path=xl/ctrlProps/ctrlProp191.xml><?xml version="1.0" encoding="utf-8"?>
<formControlPr xmlns="http://schemas.microsoft.com/office/spreadsheetml/2009/9/main" objectType="Button" lockText="1"/>
</file>

<file path=xl/ctrlProps/ctrlProp192.xml><?xml version="1.0" encoding="utf-8"?>
<formControlPr xmlns="http://schemas.microsoft.com/office/spreadsheetml/2009/9/main" objectType="Button" lockText="1"/>
</file>

<file path=xl/ctrlProps/ctrlProp193.xml><?xml version="1.0" encoding="utf-8"?>
<formControlPr xmlns="http://schemas.microsoft.com/office/spreadsheetml/2009/9/main" objectType="Button" lockText="1"/>
</file>

<file path=xl/ctrlProps/ctrlProp194.xml><?xml version="1.0" encoding="utf-8"?>
<formControlPr xmlns="http://schemas.microsoft.com/office/spreadsheetml/2009/9/main" objectType="Button" lockText="1"/>
</file>

<file path=xl/ctrlProps/ctrlProp195.xml><?xml version="1.0" encoding="utf-8"?>
<formControlPr xmlns="http://schemas.microsoft.com/office/spreadsheetml/2009/9/main" objectType="Button" lockText="1"/>
</file>

<file path=xl/ctrlProps/ctrlProp196.xml><?xml version="1.0" encoding="utf-8"?>
<formControlPr xmlns="http://schemas.microsoft.com/office/spreadsheetml/2009/9/main" objectType="Button" lockText="1"/>
</file>

<file path=xl/ctrlProps/ctrlProp197.xml><?xml version="1.0" encoding="utf-8"?>
<formControlPr xmlns="http://schemas.microsoft.com/office/spreadsheetml/2009/9/main" objectType="Button" lockText="1"/>
</file>

<file path=xl/ctrlProps/ctrlProp198.xml><?xml version="1.0" encoding="utf-8"?>
<formControlPr xmlns="http://schemas.microsoft.com/office/spreadsheetml/2009/9/main" objectType="Button" lockText="1"/>
</file>

<file path=xl/ctrlProps/ctrlProp199.xml><?xml version="1.0" encoding="utf-8"?>
<formControlPr xmlns="http://schemas.microsoft.com/office/spreadsheetml/2009/9/main" objectType="Button" lockText="1"/>
</file>

<file path=xl/ctrlProps/ctrlProp200.xml><?xml version="1.0" encoding="utf-8"?>
<formControlPr xmlns="http://schemas.microsoft.com/office/spreadsheetml/2009/9/main" objectType="Button" lockText="1"/>
</file>

<file path=xl/ctrlProps/ctrlProp201.xml><?xml version="1.0" encoding="utf-8"?>
<formControlPr xmlns="http://schemas.microsoft.com/office/spreadsheetml/2009/9/main" objectType="Button" lockText="1"/>
</file>

<file path=xl/ctrlProps/ctrlProp202.xml><?xml version="1.0" encoding="utf-8"?>
<formControlPr xmlns="http://schemas.microsoft.com/office/spreadsheetml/2009/9/main" objectType="Button" lockText="1"/>
</file>

<file path=xl/ctrlProps/ctrlProp203.xml><?xml version="1.0" encoding="utf-8"?>
<formControlPr xmlns="http://schemas.microsoft.com/office/spreadsheetml/2009/9/main" objectType="Button" lockText="1"/>
</file>

<file path=xl/ctrlProps/ctrlProp204.xml><?xml version="1.0" encoding="utf-8"?>
<formControlPr xmlns="http://schemas.microsoft.com/office/spreadsheetml/2009/9/main" objectType="Button" lockText="1"/>
</file>

<file path=xl/ctrlProps/ctrlProp205.xml><?xml version="1.0" encoding="utf-8"?>
<formControlPr xmlns="http://schemas.microsoft.com/office/spreadsheetml/2009/9/main" objectType="Button" lockText="1"/>
</file>

<file path=xl/ctrlProps/ctrlProp206.xml><?xml version="1.0" encoding="utf-8"?>
<formControlPr xmlns="http://schemas.microsoft.com/office/spreadsheetml/2009/9/main" objectType="Button" lockText="1"/>
</file>

<file path=xl/ctrlProps/ctrlProp207.xml><?xml version="1.0" encoding="utf-8"?>
<formControlPr xmlns="http://schemas.microsoft.com/office/spreadsheetml/2009/9/main" objectType="Button" lockText="1"/>
</file>

<file path=xl/ctrlProps/ctrlProp208.xml><?xml version="1.0" encoding="utf-8"?>
<formControlPr xmlns="http://schemas.microsoft.com/office/spreadsheetml/2009/9/main" objectType="Button" lockText="1"/>
</file>

<file path=xl/ctrlProps/ctrlProp209.xml><?xml version="1.0" encoding="utf-8"?>
<formControlPr xmlns="http://schemas.microsoft.com/office/spreadsheetml/2009/9/main" objectType="Button" lockText="1"/>
</file>

<file path=xl/ctrlProps/ctrlProp210.xml><?xml version="1.0" encoding="utf-8"?>
<formControlPr xmlns="http://schemas.microsoft.com/office/spreadsheetml/2009/9/main" objectType="Button" lockText="1"/>
</file>

<file path=xl/ctrlProps/ctrlProp211.xml><?xml version="1.0" encoding="utf-8"?>
<formControlPr xmlns="http://schemas.microsoft.com/office/spreadsheetml/2009/9/main" objectType="Button" lockText="1"/>
</file>

<file path=xl/ctrlProps/ctrlProp212.xml><?xml version="1.0" encoding="utf-8"?>
<formControlPr xmlns="http://schemas.microsoft.com/office/spreadsheetml/2009/9/main" objectType="Button" lockText="1"/>
</file>

<file path=xl/ctrlProps/ctrlProp213.xml><?xml version="1.0" encoding="utf-8"?>
<formControlPr xmlns="http://schemas.microsoft.com/office/spreadsheetml/2009/9/main" objectType="Button" lockText="1"/>
</file>

<file path=xl/ctrlProps/ctrlProp214.xml><?xml version="1.0" encoding="utf-8"?>
<formControlPr xmlns="http://schemas.microsoft.com/office/spreadsheetml/2009/9/main" objectType="Button" lockText="1"/>
</file>

<file path=xl/ctrlProps/ctrlProp215.xml><?xml version="1.0" encoding="utf-8"?>
<formControlPr xmlns="http://schemas.microsoft.com/office/spreadsheetml/2009/9/main" objectType="Button" lockText="1"/>
</file>

<file path=xl/ctrlProps/ctrlProp216.xml><?xml version="1.0" encoding="utf-8"?>
<formControlPr xmlns="http://schemas.microsoft.com/office/spreadsheetml/2009/9/main" objectType="Button" lockText="1"/>
</file>

<file path=xl/ctrlProps/ctrlProp217.xml><?xml version="1.0" encoding="utf-8"?>
<formControlPr xmlns="http://schemas.microsoft.com/office/spreadsheetml/2009/9/main" objectType="Button" lockText="1"/>
</file>

<file path=xl/ctrlProps/ctrlProp218.xml><?xml version="1.0" encoding="utf-8"?>
<formControlPr xmlns="http://schemas.microsoft.com/office/spreadsheetml/2009/9/main" objectType="Button" lockText="1"/>
</file>

<file path=xl/ctrlProps/ctrlProp219.xml><?xml version="1.0" encoding="utf-8"?>
<formControlPr xmlns="http://schemas.microsoft.com/office/spreadsheetml/2009/9/main" objectType="Button" lockText="1"/>
</file>

<file path=xl/ctrlProps/ctrlProp220.xml><?xml version="1.0" encoding="utf-8"?>
<formControlPr xmlns="http://schemas.microsoft.com/office/spreadsheetml/2009/9/main" objectType="Button" lockText="1"/>
</file>

<file path=xl/ctrlProps/ctrlProp221.xml><?xml version="1.0" encoding="utf-8"?>
<formControlPr xmlns="http://schemas.microsoft.com/office/spreadsheetml/2009/9/main" objectType="Button" lockText="1"/>
</file>

<file path=xl/ctrlProps/ctrlProp222.xml><?xml version="1.0" encoding="utf-8"?>
<formControlPr xmlns="http://schemas.microsoft.com/office/spreadsheetml/2009/9/main" objectType="Button" lockText="1"/>
</file>

<file path=xl/ctrlProps/ctrlProp223.xml><?xml version="1.0" encoding="utf-8"?>
<formControlPr xmlns="http://schemas.microsoft.com/office/spreadsheetml/2009/9/main" objectType="Button" lockText="1"/>
</file>

<file path=xl/ctrlProps/ctrlProp224.xml><?xml version="1.0" encoding="utf-8"?>
<formControlPr xmlns="http://schemas.microsoft.com/office/spreadsheetml/2009/9/main" objectType="Button" lockText="1"/>
</file>

<file path=xl/ctrlProps/ctrlProp225.xml><?xml version="1.0" encoding="utf-8"?>
<formControlPr xmlns="http://schemas.microsoft.com/office/spreadsheetml/2009/9/main" objectType="Button" lockText="1"/>
</file>

<file path=xl/ctrlProps/ctrlProp226.xml><?xml version="1.0" encoding="utf-8"?>
<formControlPr xmlns="http://schemas.microsoft.com/office/spreadsheetml/2009/9/main" objectType="Button" lockText="1"/>
</file>

<file path=xl/ctrlProps/ctrlProp227.xml><?xml version="1.0" encoding="utf-8"?>
<formControlPr xmlns="http://schemas.microsoft.com/office/spreadsheetml/2009/9/main" objectType="Button" lockText="1"/>
</file>

<file path=xl/ctrlProps/ctrlProp228.xml><?xml version="1.0" encoding="utf-8"?>
<formControlPr xmlns="http://schemas.microsoft.com/office/spreadsheetml/2009/9/main" objectType="Button" lockText="1"/>
</file>

<file path=xl/ctrlProps/ctrlProp229.xml><?xml version="1.0" encoding="utf-8"?>
<formControlPr xmlns="http://schemas.microsoft.com/office/spreadsheetml/2009/9/main" objectType="Button" lockText="1"/>
</file>

<file path=xl/ctrlProps/ctrlProp230.xml><?xml version="1.0" encoding="utf-8"?>
<formControlPr xmlns="http://schemas.microsoft.com/office/spreadsheetml/2009/9/main" objectType="Button" lockText="1"/>
</file>

<file path=xl/ctrlProps/ctrlProp231.xml><?xml version="1.0" encoding="utf-8"?>
<formControlPr xmlns="http://schemas.microsoft.com/office/spreadsheetml/2009/9/main" objectType="Button" lockText="1"/>
</file>

<file path=xl/ctrlProps/ctrlProp232.xml><?xml version="1.0" encoding="utf-8"?>
<formControlPr xmlns="http://schemas.microsoft.com/office/spreadsheetml/2009/9/main" objectType="Button" lockText="1"/>
</file>

<file path=xl/ctrlProps/ctrlProp233.xml><?xml version="1.0" encoding="utf-8"?>
<formControlPr xmlns="http://schemas.microsoft.com/office/spreadsheetml/2009/9/main" objectType="Button" lockText="1"/>
</file>

<file path=xl/ctrlProps/ctrlProp234.xml><?xml version="1.0" encoding="utf-8"?>
<formControlPr xmlns="http://schemas.microsoft.com/office/spreadsheetml/2009/9/main" objectType="Button" lockText="1"/>
</file>

<file path=xl/ctrlProps/ctrlProp235.xml><?xml version="1.0" encoding="utf-8"?>
<formControlPr xmlns="http://schemas.microsoft.com/office/spreadsheetml/2009/9/main" objectType="Button" lockText="1"/>
</file>

<file path=xl/ctrlProps/ctrlProp236.xml><?xml version="1.0" encoding="utf-8"?>
<formControlPr xmlns="http://schemas.microsoft.com/office/spreadsheetml/2009/9/main" objectType="Button" lockText="1"/>
</file>

<file path=xl/ctrlProps/ctrlProp237.xml><?xml version="1.0" encoding="utf-8"?>
<formControlPr xmlns="http://schemas.microsoft.com/office/spreadsheetml/2009/9/main" objectType="Button" lockText="1"/>
</file>

<file path=xl/ctrlProps/ctrlProp238.xml><?xml version="1.0" encoding="utf-8"?>
<formControlPr xmlns="http://schemas.microsoft.com/office/spreadsheetml/2009/9/main" objectType="Button" lockText="1"/>
</file>

<file path=xl/ctrlProps/ctrlProp239.xml><?xml version="1.0" encoding="utf-8"?>
<formControlPr xmlns="http://schemas.microsoft.com/office/spreadsheetml/2009/9/main" objectType="Button" lockText="1"/>
</file>

<file path=xl/ctrlProps/ctrlProp240.xml><?xml version="1.0" encoding="utf-8"?>
<formControlPr xmlns="http://schemas.microsoft.com/office/spreadsheetml/2009/9/main" objectType="Button" lockText="1"/>
</file>

<file path=xl/ctrlProps/ctrlProp241.xml><?xml version="1.0" encoding="utf-8"?>
<formControlPr xmlns="http://schemas.microsoft.com/office/spreadsheetml/2009/9/main" objectType="Button" lockText="1"/>
</file>

<file path=xl/ctrlProps/ctrlProp242.xml><?xml version="1.0" encoding="utf-8"?>
<formControlPr xmlns="http://schemas.microsoft.com/office/spreadsheetml/2009/9/main" objectType="Button" lockText="1"/>
</file>

<file path=xl/ctrlProps/ctrlProp243.xml><?xml version="1.0" encoding="utf-8"?>
<formControlPr xmlns="http://schemas.microsoft.com/office/spreadsheetml/2009/9/main" objectType="Button" lockText="1"/>
</file>

<file path=xl/ctrlProps/ctrlProp244.xml><?xml version="1.0" encoding="utf-8"?>
<formControlPr xmlns="http://schemas.microsoft.com/office/spreadsheetml/2009/9/main" objectType="Button" lockText="1"/>
</file>

<file path=xl/ctrlProps/ctrlProp245.xml><?xml version="1.0" encoding="utf-8"?>
<formControlPr xmlns="http://schemas.microsoft.com/office/spreadsheetml/2009/9/main" objectType="Button" lockText="1"/>
</file>

<file path=xl/ctrlProps/ctrlProp246.xml><?xml version="1.0" encoding="utf-8"?>
<formControlPr xmlns="http://schemas.microsoft.com/office/spreadsheetml/2009/9/main" objectType="Button" lockText="1"/>
</file>

<file path=xl/ctrlProps/ctrlProp247.xml><?xml version="1.0" encoding="utf-8"?>
<formControlPr xmlns="http://schemas.microsoft.com/office/spreadsheetml/2009/9/main" objectType="Button" lockText="1"/>
</file>

<file path=xl/ctrlProps/ctrlProp248.xml><?xml version="1.0" encoding="utf-8"?>
<formControlPr xmlns="http://schemas.microsoft.com/office/spreadsheetml/2009/9/main" objectType="Button" lockText="1"/>
</file>

<file path=xl/ctrlProps/ctrlProp249.xml><?xml version="1.0" encoding="utf-8"?>
<formControlPr xmlns="http://schemas.microsoft.com/office/spreadsheetml/2009/9/main" objectType="Button" lockText="1"/>
</file>

<file path=xl/ctrlProps/ctrlProp250.xml><?xml version="1.0" encoding="utf-8"?>
<formControlPr xmlns="http://schemas.microsoft.com/office/spreadsheetml/2009/9/main" objectType="Button" lockText="1"/>
</file>

<file path=xl/ctrlProps/ctrlProp251.xml><?xml version="1.0" encoding="utf-8"?>
<formControlPr xmlns="http://schemas.microsoft.com/office/spreadsheetml/2009/9/main" objectType="Button" lockText="1"/>
</file>

<file path=xl/ctrlProps/ctrlProp252.xml><?xml version="1.0" encoding="utf-8"?>
<formControlPr xmlns="http://schemas.microsoft.com/office/spreadsheetml/2009/9/main" objectType="Button" lockText="1"/>
</file>

<file path=xl/ctrlProps/ctrlProp253.xml><?xml version="1.0" encoding="utf-8"?>
<formControlPr xmlns="http://schemas.microsoft.com/office/spreadsheetml/2009/9/main" objectType="Button" lockText="1"/>
</file>

<file path=xl/ctrlProps/ctrlProp254.xml><?xml version="1.0" encoding="utf-8"?>
<formControlPr xmlns="http://schemas.microsoft.com/office/spreadsheetml/2009/9/main" objectType="Button" lockText="1"/>
</file>

<file path=xl/ctrlProps/ctrlProp255.xml><?xml version="1.0" encoding="utf-8"?>
<formControlPr xmlns="http://schemas.microsoft.com/office/spreadsheetml/2009/9/main" objectType="Button" lockText="1"/>
</file>

<file path=xl/ctrlProps/ctrlProp256.xml><?xml version="1.0" encoding="utf-8"?>
<formControlPr xmlns="http://schemas.microsoft.com/office/spreadsheetml/2009/9/main" objectType="Button" lockText="1"/>
</file>

<file path=xl/ctrlProps/ctrlProp257.xml><?xml version="1.0" encoding="utf-8"?>
<formControlPr xmlns="http://schemas.microsoft.com/office/spreadsheetml/2009/9/main" objectType="Button" lockText="1"/>
</file>

<file path=xl/ctrlProps/ctrlProp258.xml><?xml version="1.0" encoding="utf-8"?>
<formControlPr xmlns="http://schemas.microsoft.com/office/spreadsheetml/2009/9/main" objectType="Button" lockText="1"/>
</file>

<file path=xl/ctrlProps/ctrlProp259.xml><?xml version="1.0" encoding="utf-8"?>
<formControlPr xmlns="http://schemas.microsoft.com/office/spreadsheetml/2009/9/main" objectType="Button" lockText="1"/>
</file>

<file path=xl/ctrlProps/ctrlProp260.xml><?xml version="1.0" encoding="utf-8"?>
<formControlPr xmlns="http://schemas.microsoft.com/office/spreadsheetml/2009/9/main" objectType="Button" lockText="1"/>
</file>

<file path=xl/ctrlProps/ctrlProp261.xml><?xml version="1.0" encoding="utf-8"?>
<formControlPr xmlns="http://schemas.microsoft.com/office/spreadsheetml/2009/9/main" objectType="Button" lockText="1"/>
</file>

<file path=xl/ctrlProps/ctrlProp262.xml><?xml version="1.0" encoding="utf-8"?>
<formControlPr xmlns="http://schemas.microsoft.com/office/spreadsheetml/2009/9/main" objectType="Button" lockText="1"/>
</file>

<file path=xl/ctrlProps/ctrlProp263.xml><?xml version="1.0" encoding="utf-8"?>
<formControlPr xmlns="http://schemas.microsoft.com/office/spreadsheetml/2009/9/main" objectType="Button" lockText="1"/>
</file>

<file path=xl/ctrlProps/ctrlProp264.xml><?xml version="1.0" encoding="utf-8"?>
<formControlPr xmlns="http://schemas.microsoft.com/office/spreadsheetml/2009/9/main" objectType="Button" lockText="1"/>
</file>

<file path=xl/ctrlProps/ctrlProp265.xml><?xml version="1.0" encoding="utf-8"?>
<formControlPr xmlns="http://schemas.microsoft.com/office/spreadsheetml/2009/9/main" objectType="Button" lockText="1"/>
</file>

<file path=xl/ctrlProps/ctrlProp266.xml><?xml version="1.0" encoding="utf-8"?>
<formControlPr xmlns="http://schemas.microsoft.com/office/spreadsheetml/2009/9/main" objectType="Button" lockText="1"/>
</file>

<file path=xl/ctrlProps/ctrlProp267.xml><?xml version="1.0" encoding="utf-8"?>
<formControlPr xmlns="http://schemas.microsoft.com/office/spreadsheetml/2009/9/main" objectType="Button" lockText="1"/>
</file>

<file path=xl/ctrlProps/ctrlProp268.xml><?xml version="1.0" encoding="utf-8"?>
<formControlPr xmlns="http://schemas.microsoft.com/office/spreadsheetml/2009/9/main" objectType="Button" lockText="1"/>
</file>

<file path=xl/ctrlProps/ctrlProp269.xml><?xml version="1.0" encoding="utf-8"?>
<formControlPr xmlns="http://schemas.microsoft.com/office/spreadsheetml/2009/9/main" objectType="Button" lockText="1"/>
</file>

<file path=xl/ctrlProps/ctrlProp270.xml><?xml version="1.0" encoding="utf-8"?>
<formControlPr xmlns="http://schemas.microsoft.com/office/spreadsheetml/2009/9/main" objectType="Button" lockText="1"/>
</file>

<file path=xl/ctrlProps/ctrlProp271.xml><?xml version="1.0" encoding="utf-8"?>
<formControlPr xmlns="http://schemas.microsoft.com/office/spreadsheetml/2009/9/main" objectType="Button" lockText="1"/>
</file>

<file path=xl/ctrlProps/ctrlProp272.xml><?xml version="1.0" encoding="utf-8"?>
<formControlPr xmlns="http://schemas.microsoft.com/office/spreadsheetml/2009/9/main" objectType="Button" lockText="1"/>
</file>

<file path=xl/ctrlProps/ctrlProp273.xml><?xml version="1.0" encoding="utf-8"?>
<formControlPr xmlns="http://schemas.microsoft.com/office/spreadsheetml/2009/9/main" objectType="Button" lockText="1"/>
</file>

<file path=xl/ctrlProps/ctrlProp274.xml><?xml version="1.0" encoding="utf-8"?>
<formControlPr xmlns="http://schemas.microsoft.com/office/spreadsheetml/2009/9/main" objectType="Button" lockText="1"/>
</file>

<file path=xl/ctrlProps/ctrlProp275.xml><?xml version="1.0" encoding="utf-8"?>
<formControlPr xmlns="http://schemas.microsoft.com/office/spreadsheetml/2009/9/main" objectType="Button" lockText="1"/>
</file>

<file path=xl/ctrlProps/ctrlProp276.xml><?xml version="1.0" encoding="utf-8"?>
<formControlPr xmlns="http://schemas.microsoft.com/office/spreadsheetml/2009/9/main" objectType="Button" lockText="1"/>
</file>

<file path=xl/ctrlProps/ctrlProp277.xml><?xml version="1.0" encoding="utf-8"?>
<formControlPr xmlns="http://schemas.microsoft.com/office/spreadsheetml/2009/9/main" objectType="Button" lockText="1"/>
</file>

<file path=xl/ctrlProps/ctrlProp278.xml><?xml version="1.0" encoding="utf-8"?>
<formControlPr xmlns="http://schemas.microsoft.com/office/spreadsheetml/2009/9/main" objectType="Button" lockText="1"/>
</file>

<file path=xl/ctrlProps/ctrlProp279.xml><?xml version="1.0" encoding="utf-8"?>
<formControlPr xmlns="http://schemas.microsoft.com/office/spreadsheetml/2009/9/main" objectType="Button" lockText="1"/>
</file>

<file path=xl/ctrlProps/ctrlProp280.xml><?xml version="1.0" encoding="utf-8"?>
<formControlPr xmlns="http://schemas.microsoft.com/office/spreadsheetml/2009/9/main" objectType="Button" lockText="1"/>
</file>

<file path=xl/ctrlProps/ctrlProp281.xml><?xml version="1.0" encoding="utf-8"?>
<formControlPr xmlns="http://schemas.microsoft.com/office/spreadsheetml/2009/9/main" objectType="Button" lockText="1"/>
</file>

<file path=xl/ctrlProps/ctrlProp282.xml><?xml version="1.0" encoding="utf-8"?>
<formControlPr xmlns="http://schemas.microsoft.com/office/spreadsheetml/2009/9/main" objectType="Button" lockText="1"/>
</file>

<file path=xl/ctrlProps/ctrlProp283.xml><?xml version="1.0" encoding="utf-8"?>
<formControlPr xmlns="http://schemas.microsoft.com/office/spreadsheetml/2009/9/main" objectType="Button" lockText="1"/>
</file>

<file path=xl/ctrlProps/ctrlProp284.xml><?xml version="1.0" encoding="utf-8"?>
<formControlPr xmlns="http://schemas.microsoft.com/office/spreadsheetml/2009/9/main" objectType="Button" lockText="1"/>
</file>

<file path=xl/ctrlProps/ctrlProp285.xml><?xml version="1.0" encoding="utf-8"?>
<formControlPr xmlns="http://schemas.microsoft.com/office/spreadsheetml/2009/9/main" objectType="Button" lockText="1"/>
</file>

<file path=xl/ctrlProps/ctrlProp286.xml><?xml version="1.0" encoding="utf-8"?>
<formControlPr xmlns="http://schemas.microsoft.com/office/spreadsheetml/2009/9/main" objectType="Button" lockText="1"/>
</file>

<file path=xl/ctrlProps/ctrlProp287.xml><?xml version="1.0" encoding="utf-8"?>
<formControlPr xmlns="http://schemas.microsoft.com/office/spreadsheetml/2009/9/main" objectType="Button" lockText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161925</xdr:colOff>
          <xdr:row>5</xdr:row>
          <xdr:rowOff>0</xdr:rowOff>
        </xdr:from>
        <xdr:to>
          <xdr:col>2</xdr:col>
          <xdr:colOff>485775</xdr:colOff>
          <xdr:row>7</xdr:row>
          <xdr:rowOff>9525</xdr:rowOff>
        </xdr:to>
        <xdr:sp macro="" textlink="">
          <xdr:nvSpPr>
            <xdr:cNvPr id="150529" name="Button 1" hidden="1">
              <a:extLst>
                <a:ext uri="{63B3BB69-23CF-44E3-9099-C40C66FF867C}">
                  <a14:compatExt spid="_x0000_s150529"/>
                </a:ext>
                <a:ext uri="{FF2B5EF4-FFF2-40B4-BE49-F238E27FC236}">
                  <a16:creationId xmlns:a16="http://schemas.microsoft.com/office/drawing/2014/main" id="{00000000-0008-0000-0100-0000014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Resultaat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</xdr:row>
          <xdr:rowOff>9525</xdr:rowOff>
        </xdr:from>
        <xdr:to>
          <xdr:col>12</xdr:col>
          <xdr:colOff>0</xdr:colOff>
          <xdr:row>7</xdr:row>
          <xdr:rowOff>180975</xdr:rowOff>
        </xdr:to>
        <xdr:sp macro="" textlink="">
          <xdr:nvSpPr>
            <xdr:cNvPr id="150530" name="Button 2" hidden="1">
              <a:extLst>
                <a:ext uri="{63B3BB69-23CF-44E3-9099-C40C66FF867C}">
                  <a14:compatExt spid="_x0000_s150530"/>
                </a:ext>
                <a:ext uri="{FF2B5EF4-FFF2-40B4-BE49-F238E27FC236}">
                  <a16:creationId xmlns:a16="http://schemas.microsoft.com/office/drawing/2014/main" id="{00000000-0008-0000-0100-0000024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19050</xdr:colOff>
          <xdr:row>7</xdr:row>
          <xdr:rowOff>0</xdr:rowOff>
        </xdr:from>
        <xdr:to>
          <xdr:col>20</xdr:col>
          <xdr:colOff>0</xdr:colOff>
          <xdr:row>7</xdr:row>
          <xdr:rowOff>171450</xdr:rowOff>
        </xdr:to>
        <xdr:sp macro="" textlink="">
          <xdr:nvSpPr>
            <xdr:cNvPr id="150531" name="Button 3" hidden="1">
              <a:extLst>
                <a:ext uri="{63B3BB69-23CF-44E3-9099-C40C66FF867C}">
                  <a14:compatExt spid="_x0000_s150531"/>
                </a:ext>
                <a:ext uri="{FF2B5EF4-FFF2-40B4-BE49-F238E27FC236}">
                  <a16:creationId xmlns:a16="http://schemas.microsoft.com/office/drawing/2014/main" id="{00000000-0008-0000-0100-0000034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7</xdr:row>
          <xdr:rowOff>180975</xdr:rowOff>
        </xdr:to>
        <xdr:sp macro="" textlink="">
          <xdr:nvSpPr>
            <xdr:cNvPr id="150532" name="Button 4" hidden="1">
              <a:extLst>
                <a:ext uri="{63B3BB69-23CF-44E3-9099-C40C66FF867C}">
                  <a14:compatExt spid="_x0000_s150532"/>
                </a:ext>
                <a:ext uri="{FF2B5EF4-FFF2-40B4-BE49-F238E27FC236}">
                  <a16:creationId xmlns:a16="http://schemas.microsoft.com/office/drawing/2014/main" id="{00000000-0008-0000-0100-0000044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59</xdr:col>
          <xdr:colOff>28575</xdr:colOff>
          <xdr:row>2</xdr:row>
          <xdr:rowOff>9525</xdr:rowOff>
        </xdr:from>
        <xdr:to>
          <xdr:col>61</xdr:col>
          <xdr:colOff>0</xdr:colOff>
          <xdr:row>4</xdr:row>
          <xdr:rowOff>0</xdr:rowOff>
        </xdr:to>
        <xdr:sp macro="" textlink="">
          <xdr:nvSpPr>
            <xdr:cNvPr id="150533" name="Button 5" hidden="1">
              <a:extLst>
                <a:ext uri="{63B3BB69-23CF-44E3-9099-C40C66FF867C}">
                  <a14:compatExt spid="_x0000_s150533"/>
                </a:ext>
                <a:ext uri="{FF2B5EF4-FFF2-40B4-BE49-F238E27FC236}">
                  <a16:creationId xmlns:a16="http://schemas.microsoft.com/office/drawing/2014/main" id="{00000000-0008-0000-0100-0000054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Scherm aanpassen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0</xdr:colOff>
          <xdr:row>7</xdr:row>
          <xdr:rowOff>9525</xdr:rowOff>
        </xdr:from>
        <xdr:to>
          <xdr:col>14</xdr:col>
          <xdr:colOff>0</xdr:colOff>
          <xdr:row>8</xdr:row>
          <xdr:rowOff>0</xdr:rowOff>
        </xdr:to>
        <xdr:sp macro="" textlink="">
          <xdr:nvSpPr>
            <xdr:cNvPr id="150534" name="Button 6" hidden="1">
              <a:extLst>
                <a:ext uri="{63B3BB69-23CF-44E3-9099-C40C66FF867C}">
                  <a14:compatExt spid="_x0000_s150534"/>
                </a:ext>
                <a:ext uri="{FF2B5EF4-FFF2-40B4-BE49-F238E27FC236}">
                  <a16:creationId xmlns:a16="http://schemas.microsoft.com/office/drawing/2014/main" id="{00000000-0008-0000-0100-0000064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21</xdr:col>
          <xdr:colOff>0</xdr:colOff>
          <xdr:row>7</xdr:row>
          <xdr:rowOff>9525</xdr:rowOff>
        </xdr:from>
        <xdr:to>
          <xdr:col>22</xdr:col>
          <xdr:colOff>0</xdr:colOff>
          <xdr:row>8</xdr:row>
          <xdr:rowOff>0</xdr:rowOff>
        </xdr:to>
        <xdr:sp macro="" textlink="">
          <xdr:nvSpPr>
            <xdr:cNvPr id="150535" name="Button 7" hidden="1">
              <a:extLst>
                <a:ext uri="{63B3BB69-23CF-44E3-9099-C40C66FF867C}">
                  <a14:compatExt spid="_x0000_s150535"/>
                </a:ext>
                <a:ext uri="{FF2B5EF4-FFF2-40B4-BE49-F238E27FC236}">
                  <a16:creationId xmlns:a16="http://schemas.microsoft.com/office/drawing/2014/main" id="{00000000-0008-0000-0100-0000074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28</xdr:col>
          <xdr:colOff>190500</xdr:colOff>
          <xdr:row>7</xdr:row>
          <xdr:rowOff>19050</xdr:rowOff>
        </xdr:from>
        <xdr:to>
          <xdr:col>30</xdr:col>
          <xdr:colOff>0</xdr:colOff>
          <xdr:row>8</xdr:row>
          <xdr:rowOff>0</xdr:rowOff>
        </xdr:to>
        <xdr:sp macro="" textlink="">
          <xdr:nvSpPr>
            <xdr:cNvPr id="150536" name="Button 8" hidden="1">
              <a:extLst>
                <a:ext uri="{63B3BB69-23CF-44E3-9099-C40C66FF867C}">
                  <a14:compatExt spid="_x0000_s150536"/>
                </a:ext>
                <a:ext uri="{FF2B5EF4-FFF2-40B4-BE49-F238E27FC236}">
                  <a16:creationId xmlns:a16="http://schemas.microsoft.com/office/drawing/2014/main" id="{00000000-0008-0000-0100-0000084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7</xdr:row>
          <xdr:rowOff>180975</xdr:rowOff>
        </xdr:to>
        <xdr:sp macro="" textlink="">
          <xdr:nvSpPr>
            <xdr:cNvPr id="150537" name="Button 9" hidden="1">
              <a:extLst>
                <a:ext uri="{63B3BB69-23CF-44E3-9099-C40C66FF867C}">
                  <a14:compatExt spid="_x0000_s150537"/>
                </a:ext>
                <a:ext uri="{FF2B5EF4-FFF2-40B4-BE49-F238E27FC236}">
                  <a16:creationId xmlns:a16="http://schemas.microsoft.com/office/drawing/2014/main" id="{00000000-0008-0000-0100-0000094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56</xdr:col>
          <xdr:colOff>19050</xdr:colOff>
          <xdr:row>6</xdr:row>
          <xdr:rowOff>19050</xdr:rowOff>
        </xdr:from>
        <xdr:to>
          <xdr:col>57</xdr:col>
          <xdr:colOff>0</xdr:colOff>
          <xdr:row>8</xdr:row>
          <xdr:rowOff>0</xdr:rowOff>
        </xdr:to>
        <xdr:sp macro="" textlink="">
          <xdr:nvSpPr>
            <xdr:cNvPr id="150538" name="Button 10" hidden="1">
              <a:extLst>
                <a:ext uri="{63B3BB69-23CF-44E3-9099-C40C66FF867C}">
                  <a14:compatExt spid="_x0000_s150538"/>
                </a:ext>
                <a:ext uri="{FF2B5EF4-FFF2-40B4-BE49-F238E27FC236}">
                  <a16:creationId xmlns:a16="http://schemas.microsoft.com/office/drawing/2014/main" id="{00000000-0008-0000-0100-00000A4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beste pl.pnt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7</xdr:row>
          <xdr:rowOff>28575</xdr:rowOff>
        </xdr:from>
        <xdr:to>
          <xdr:col>1</xdr:col>
          <xdr:colOff>9525</xdr:colOff>
          <xdr:row>8</xdr:row>
          <xdr:rowOff>0</xdr:rowOff>
        </xdr:to>
        <xdr:sp macro="" textlink="">
          <xdr:nvSpPr>
            <xdr:cNvPr id="150539" name="Button 11" hidden="1">
              <a:extLst>
                <a:ext uri="{63B3BB69-23CF-44E3-9099-C40C66FF867C}">
                  <a14:compatExt spid="_x0000_s150539"/>
                </a:ext>
                <a:ext uri="{FF2B5EF4-FFF2-40B4-BE49-F238E27FC236}">
                  <a16:creationId xmlns:a16="http://schemas.microsoft.com/office/drawing/2014/main" id="{00000000-0008-0000-0100-00000B4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</xdr:colOff>
          <xdr:row>7</xdr:row>
          <xdr:rowOff>0</xdr:rowOff>
        </xdr:from>
        <xdr:to>
          <xdr:col>2</xdr:col>
          <xdr:colOff>1504950</xdr:colOff>
          <xdr:row>7</xdr:row>
          <xdr:rowOff>180975</xdr:rowOff>
        </xdr:to>
        <xdr:sp macro="" textlink="">
          <xdr:nvSpPr>
            <xdr:cNvPr id="150540" name="Button 12" hidden="1">
              <a:extLst>
                <a:ext uri="{63B3BB69-23CF-44E3-9099-C40C66FF867C}">
                  <a14:compatExt spid="_x0000_s150540"/>
                </a:ext>
                <a:ext uri="{FF2B5EF4-FFF2-40B4-BE49-F238E27FC236}">
                  <a16:creationId xmlns:a16="http://schemas.microsoft.com/office/drawing/2014/main" id="{00000000-0008-0000-0100-00000C4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Sortering naam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19050</xdr:colOff>
          <xdr:row>7</xdr:row>
          <xdr:rowOff>9525</xdr:rowOff>
        </xdr:from>
        <xdr:to>
          <xdr:col>28</xdr:col>
          <xdr:colOff>9525</xdr:colOff>
          <xdr:row>7</xdr:row>
          <xdr:rowOff>180975</xdr:rowOff>
        </xdr:to>
        <xdr:sp macro="" textlink="">
          <xdr:nvSpPr>
            <xdr:cNvPr id="150541" name="Button 13" hidden="1">
              <a:extLst>
                <a:ext uri="{63B3BB69-23CF-44E3-9099-C40C66FF867C}">
                  <a14:compatExt spid="_x0000_s150541"/>
                </a:ext>
                <a:ext uri="{FF2B5EF4-FFF2-40B4-BE49-F238E27FC236}">
                  <a16:creationId xmlns:a16="http://schemas.microsoft.com/office/drawing/2014/main" id="{00000000-0008-0000-0100-00000D4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7</xdr:row>
          <xdr:rowOff>180975</xdr:rowOff>
        </xdr:to>
        <xdr:sp macro="" textlink="">
          <xdr:nvSpPr>
            <xdr:cNvPr id="150542" name="Button 14" hidden="1">
              <a:extLst>
                <a:ext uri="{63B3BB69-23CF-44E3-9099-C40C66FF867C}">
                  <a14:compatExt spid="_x0000_s150542"/>
                </a:ext>
                <a:ext uri="{FF2B5EF4-FFF2-40B4-BE49-F238E27FC236}">
                  <a16:creationId xmlns:a16="http://schemas.microsoft.com/office/drawing/2014/main" id="{00000000-0008-0000-0100-00000E4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36</xdr:col>
          <xdr:colOff>9525</xdr:colOff>
          <xdr:row>7</xdr:row>
          <xdr:rowOff>180975</xdr:rowOff>
        </xdr:to>
        <xdr:sp macro="" textlink="">
          <xdr:nvSpPr>
            <xdr:cNvPr id="150560" name="Button 32" hidden="1">
              <a:extLst>
                <a:ext uri="{63B3BB69-23CF-44E3-9099-C40C66FF867C}">
                  <a14:compatExt spid="_x0000_s150560"/>
                </a:ext>
                <a:ext uri="{FF2B5EF4-FFF2-40B4-BE49-F238E27FC236}">
                  <a16:creationId xmlns:a16="http://schemas.microsoft.com/office/drawing/2014/main" id="{00000000-0008-0000-0100-0000204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38</xdr:col>
          <xdr:colOff>0</xdr:colOff>
          <xdr:row>7</xdr:row>
          <xdr:rowOff>19050</xdr:rowOff>
        </xdr:from>
        <xdr:to>
          <xdr:col>45</xdr:col>
          <xdr:colOff>190500</xdr:colOff>
          <xdr:row>8</xdr:row>
          <xdr:rowOff>0</xdr:rowOff>
        </xdr:to>
        <xdr:sp macro="" textlink="">
          <xdr:nvSpPr>
            <xdr:cNvPr id="150562" name="Button 34" hidden="1">
              <a:extLst>
                <a:ext uri="{63B3BB69-23CF-44E3-9099-C40C66FF867C}">
                  <a14:compatExt spid="_x0000_s150562"/>
                </a:ext>
                <a:ext uri="{FF2B5EF4-FFF2-40B4-BE49-F238E27FC236}">
                  <a16:creationId xmlns:a16="http://schemas.microsoft.com/office/drawing/2014/main" id="{00000000-0008-0000-0100-0000224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38</xdr:col>
          <xdr:colOff>0</xdr:colOff>
          <xdr:row>6</xdr:row>
          <xdr:rowOff>152400</xdr:rowOff>
        </xdr:from>
        <xdr:to>
          <xdr:col>44</xdr:col>
          <xdr:colOff>38100</xdr:colOff>
          <xdr:row>7</xdr:row>
          <xdr:rowOff>161925</xdr:rowOff>
        </xdr:to>
        <xdr:sp macro="" textlink="">
          <xdr:nvSpPr>
            <xdr:cNvPr id="150563" name="Button 35" hidden="1">
              <a:extLst>
                <a:ext uri="{63B3BB69-23CF-44E3-9099-C40C66FF867C}">
                  <a14:compatExt spid="_x0000_s150563"/>
                </a:ext>
                <a:ext uri="{FF2B5EF4-FFF2-40B4-BE49-F238E27FC236}">
                  <a16:creationId xmlns:a16="http://schemas.microsoft.com/office/drawing/2014/main" id="{00000000-0008-0000-0100-0000234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46</xdr:col>
          <xdr:colOff>0</xdr:colOff>
          <xdr:row>7</xdr:row>
          <xdr:rowOff>9525</xdr:rowOff>
        </xdr:from>
        <xdr:to>
          <xdr:col>52</xdr:col>
          <xdr:colOff>9525</xdr:colOff>
          <xdr:row>7</xdr:row>
          <xdr:rowOff>180975</xdr:rowOff>
        </xdr:to>
        <xdr:sp macro="" textlink="">
          <xdr:nvSpPr>
            <xdr:cNvPr id="150564" name="Button 36" hidden="1">
              <a:extLst>
                <a:ext uri="{63B3BB69-23CF-44E3-9099-C40C66FF867C}">
                  <a14:compatExt spid="_x0000_s150564"/>
                </a:ext>
                <a:ext uri="{FF2B5EF4-FFF2-40B4-BE49-F238E27FC236}">
                  <a16:creationId xmlns:a16="http://schemas.microsoft.com/office/drawing/2014/main" id="{00000000-0008-0000-0100-0000244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53</xdr:col>
          <xdr:colOff>28575</xdr:colOff>
          <xdr:row>7</xdr:row>
          <xdr:rowOff>0</xdr:rowOff>
        </xdr:from>
        <xdr:to>
          <xdr:col>53</xdr:col>
          <xdr:colOff>190500</xdr:colOff>
          <xdr:row>7</xdr:row>
          <xdr:rowOff>304800</xdr:rowOff>
        </xdr:to>
        <xdr:sp macro="" textlink="">
          <xdr:nvSpPr>
            <xdr:cNvPr id="150565" name="Button 37" hidden="1">
              <a:extLst>
                <a:ext uri="{63B3BB69-23CF-44E3-9099-C40C66FF867C}">
                  <a14:compatExt spid="_x0000_s150565"/>
                </a:ext>
                <a:ext uri="{FF2B5EF4-FFF2-40B4-BE49-F238E27FC236}">
                  <a16:creationId xmlns:a16="http://schemas.microsoft.com/office/drawing/2014/main" id="{00000000-0008-0000-0100-0000254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19050</xdr:rowOff>
        </xdr:from>
        <xdr:to>
          <xdr:col>37</xdr:col>
          <xdr:colOff>171450</xdr:colOff>
          <xdr:row>8</xdr:row>
          <xdr:rowOff>0</xdr:rowOff>
        </xdr:to>
        <xdr:sp macro="" textlink="">
          <xdr:nvSpPr>
            <xdr:cNvPr id="150567" name="Button 39" hidden="1">
              <a:extLst>
                <a:ext uri="{63B3BB69-23CF-44E3-9099-C40C66FF867C}">
                  <a14:compatExt spid="_x0000_s150567"/>
                </a:ext>
                <a:ext uri="{FF2B5EF4-FFF2-40B4-BE49-F238E27FC236}">
                  <a16:creationId xmlns:a16="http://schemas.microsoft.com/office/drawing/2014/main" id="{00000000-0008-0000-0100-0000274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161925</xdr:colOff>
          <xdr:row>5</xdr:row>
          <xdr:rowOff>0</xdr:rowOff>
        </xdr:from>
        <xdr:to>
          <xdr:col>2</xdr:col>
          <xdr:colOff>485775</xdr:colOff>
          <xdr:row>7</xdr:row>
          <xdr:rowOff>9525</xdr:rowOff>
        </xdr:to>
        <xdr:sp macro="" textlink="">
          <xdr:nvSpPr>
            <xdr:cNvPr id="177153" name="Button 1" hidden="1">
              <a:extLst>
                <a:ext uri="{63B3BB69-23CF-44E3-9099-C40C66FF867C}">
                  <a14:compatExt spid="_x0000_s177153"/>
                </a:ext>
                <a:ext uri="{FF2B5EF4-FFF2-40B4-BE49-F238E27FC236}">
                  <a16:creationId xmlns:a16="http://schemas.microsoft.com/office/drawing/2014/main" id="{00000000-0008-0000-0200-000001B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Resultaat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</xdr:row>
          <xdr:rowOff>9525</xdr:rowOff>
        </xdr:from>
        <xdr:to>
          <xdr:col>12</xdr:col>
          <xdr:colOff>0</xdr:colOff>
          <xdr:row>7</xdr:row>
          <xdr:rowOff>180975</xdr:rowOff>
        </xdr:to>
        <xdr:sp macro="" textlink="">
          <xdr:nvSpPr>
            <xdr:cNvPr id="177154" name="Button 2" hidden="1">
              <a:extLst>
                <a:ext uri="{63B3BB69-23CF-44E3-9099-C40C66FF867C}">
                  <a14:compatExt spid="_x0000_s177154"/>
                </a:ext>
                <a:ext uri="{FF2B5EF4-FFF2-40B4-BE49-F238E27FC236}">
                  <a16:creationId xmlns:a16="http://schemas.microsoft.com/office/drawing/2014/main" id="{00000000-0008-0000-0200-000002B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19050</xdr:colOff>
          <xdr:row>7</xdr:row>
          <xdr:rowOff>0</xdr:rowOff>
        </xdr:from>
        <xdr:to>
          <xdr:col>20</xdr:col>
          <xdr:colOff>0</xdr:colOff>
          <xdr:row>7</xdr:row>
          <xdr:rowOff>171450</xdr:rowOff>
        </xdr:to>
        <xdr:sp macro="" textlink="">
          <xdr:nvSpPr>
            <xdr:cNvPr id="177155" name="Button 3" hidden="1">
              <a:extLst>
                <a:ext uri="{63B3BB69-23CF-44E3-9099-C40C66FF867C}">
                  <a14:compatExt spid="_x0000_s177155"/>
                </a:ext>
                <a:ext uri="{FF2B5EF4-FFF2-40B4-BE49-F238E27FC236}">
                  <a16:creationId xmlns:a16="http://schemas.microsoft.com/office/drawing/2014/main" id="{00000000-0008-0000-0200-000003B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7</xdr:row>
          <xdr:rowOff>180975</xdr:rowOff>
        </xdr:to>
        <xdr:sp macro="" textlink="">
          <xdr:nvSpPr>
            <xdr:cNvPr id="177156" name="Button 4" hidden="1">
              <a:extLst>
                <a:ext uri="{63B3BB69-23CF-44E3-9099-C40C66FF867C}">
                  <a14:compatExt spid="_x0000_s177156"/>
                </a:ext>
                <a:ext uri="{FF2B5EF4-FFF2-40B4-BE49-F238E27FC236}">
                  <a16:creationId xmlns:a16="http://schemas.microsoft.com/office/drawing/2014/main" id="{00000000-0008-0000-0200-000004B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59</xdr:col>
          <xdr:colOff>28575</xdr:colOff>
          <xdr:row>2</xdr:row>
          <xdr:rowOff>9525</xdr:rowOff>
        </xdr:from>
        <xdr:to>
          <xdr:col>61</xdr:col>
          <xdr:colOff>0</xdr:colOff>
          <xdr:row>4</xdr:row>
          <xdr:rowOff>0</xdr:rowOff>
        </xdr:to>
        <xdr:sp macro="" textlink="">
          <xdr:nvSpPr>
            <xdr:cNvPr id="177157" name="Button 5" hidden="1">
              <a:extLst>
                <a:ext uri="{63B3BB69-23CF-44E3-9099-C40C66FF867C}">
                  <a14:compatExt spid="_x0000_s177157"/>
                </a:ext>
                <a:ext uri="{FF2B5EF4-FFF2-40B4-BE49-F238E27FC236}">
                  <a16:creationId xmlns:a16="http://schemas.microsoft.com/office/drawing/2014/main" id="{00000000-0008-0000-0200-000005B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Scherm aanpassen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0</xdr:colOff>
          <xdr:row>7</xdr:row>
          <xdr:rowOff>9525</xdr:rowOff>
        </xdr:from>
        <xdr:to>
          <xdr:col>14</xdr:col>
          <xdr:colOff>0</xdr:colOff>
          <xdr:row>8</xdr:row>
          <xdr:rowOff>0</xdr:rowOff>
        </xdr:to>
        <xdr:sp macro="" textlink="">
          <xdr:nvSpPr>
            <xdr:cNvPr id="177158" name="Button 6" hidden="1">
              <a:extLst>
                <a:ext uri="{63B3BB69-23CF-44E3-9099-C40C66FF867C}">
                  <a14:compatExt spid="_x0000_s177158"/>
                </a:ext>
                <a:ext uri="{FF2B5EF4-FFF2-40B4-BE49-F238E27FC236}">
                  <a16:creationId xmlns:a16="http://schemas.microsoft.com/office/drawing/2014/main" id="{00000000-0008-0000-0200-000006B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21</xdr:col>
          <xdr:colOff>0</xdr:colOff>
          <xdr:row>7</xdr:row>
          <xdr:rowOff>9525</xdr:rowOff>
        </xdr:from>
        <xdr:to>
          <xdr:col>22</xdr:col>
          <xdr:colOff>0</xdr:colOff>
          <xdr:row>8</xdr:row>
          <xdr:rowOff>0</xdr:rowOff>
        </xdr:to>
        <xdr:sp macro="" textlink="">
          <xdr:nvSpPr>
            <xdr:cNvPr id="177159" name="Button 7" hidden="1">
              <a:extLst>
                <a:ext uri="{63B3BB69-23CF-44E3-9099-C40C66FF867C}">
                  <a14:compatExt spid="_x0000_s177159"/>
                </a:ext>
                <a:ext uri="{FF2B5EF4-FFF2-40B4-BE49-F238E27FC236}">
                  <a16:creationId xmlns:a16="http://schemas.microsoft.com/office/drawing/2014/main" id="{00000000-0008-0000-0200-000007B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28</xdr:col>
          <xdr:colOff>190500</xdr:colOff>
          <xdr:row>7</xdr:row>
          <xdr:rowOff>19050</xdr:rowOff>
        </xdr:from>
        <xdr:to>
          <xdr:col>30</xdr:col>
          <xdr:colOff>0</xdr:colOff>
          <xdr:row>8</xdr:row>
          <xdr:rowOff>0</xdr:rowOff>
        </xdr:to>
        <xdr:sp macro="" textlink="">
          <xdr:nvSpPr>
            <xdr:cNvPr id="177160" name="Button 8" hidden="1">
              <a:extLst>
                <a:ext uri="{63B3BB69-23CF-44E3-9099-C40C66FF867C}">
                  <a14:compatExt spid="_x0000_s177160"/>
                </a:ext>
                <a:ext uri="{FF2B5EF4-FFF2-40B4-BE49-F238E27FC236}">
                  <a16:creationId xmlns:a16="http://schemas.microsoft.com/office/drawing/2014/main" id="{00000000-0008-0000-0200-000008B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7</xdr:row>
          <xdr:rowOff>180975</xdr:rowOff>
        </xdr:to>
        <xdr:sp macro="" textlink="">
          <xdr:nvSpPr>
            <xdr:cNvPr id="177161" name="Button 9" hidden="1">
              <a:extLst>
                <a:ext uri="{63B3BB69-23CF-44E3-9099-C40C66FF867C}">
                  <a14:compatExt spid="_x0000_s177161"/>
                </a:ext>
                <a:ext uri="{FF2B5EF4-FFF2-40B4-BE49-F238E27FC236}">
                  <a16:creationId xmlns:a16="http://schemas.microsoft.com/office/drawing/2014/main" id="{00000000-0008-0000-0200-000009B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56</xdr:col>
          <xdr:colOff>19050</xdr:colOff>
          <xdr:row>6</xdr:row>
          <xdr:rowOff>19050</xdr:rowOff>
        </xdr:from>
        <xdr:to>
          <xdr:col>57</xdr:col>
          <xdr:colOff>0</xdr:colOff>
          <xdr:row>8</xdr:row>
          <xdr:rowOff>0</xdr:rowOff>
        </xdr:to>
        <xdr:sp macro="" textlink="">
          <xdr:nvSpPr>
            <xdr:cNvPr id="177162" name="Button 10" hidden="1">
              <a:extLst>
                <a:ext uri="{63B3BB69-23CF-44E3-9099-C40C66FF867C}">
                  <a14:compatExt spid="_x0000_s177162"/>
                </a:ext>
                <a:ext uri="{FF2B5EF4-FFF2-40B4-BE49-F238E27FC236}">
                  <a16:creationId xmlns:a16="http://schemas.microsoft.com/office/drawing/2014/main" id="{00000000-0008-0000-0200-00000AB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beste pl.pnt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7</xdr:row>
          <xdr:rowOff>28575</xdr:rowOff>
        </xdr:from>
        <xdr:to>
          <xdr:col>1</xdr:col>
          <xdr:colOff>9525</xdr:colOff>
          <xdr:row>8</xdr:row>
          <xdr:rowOff>0</xdr:rowOff>
        </xdr:to>
        <xdr:sp macro="" textlink="">
          <xdr:nvSpPr>
            <xdr:cNvPr id="177163" name="Button 11" hidden="1">
              <a:extLst>
                <a:ext uri="{63B3BB69-23CF-44E3-9099-C40C66FF867C}">
                  <a14:compatExt spid="_x0000_s177163"/>
                </a:ext>
                <a:ext uri="{FF2B5EF4-FFF2-40B4-BE49-F238E27FC236}">
                  <a16:creationId xmlns:a16="http://schemas.microsoft.com/office/drawing/2014/main" id="{00000000-0008-0000-0200-00000BB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</xdr:colOff>
          <xdr:row>7</xdr:row>
          <xdr:rowOff>0</xdr:rowOff>
        </xdr:from>
        <xdr:to>
          <xdr:col>2</xdr:col>
          <xdr:colOff>1504950</xdr:colOff>
          <xdr:row>7</xdr:row>
          <xdr:rowOff>180975</xdr:rowOff>
        </xdr:to>
        <xdr:sp macro="" textlink="">
          <xdr:nvSpPr>
            <xdr:cNvPr id="177164" name="Button 12" hidden="1">
              <a:extLst>
                <a:ext uri="{63B3BB69-23CF-44E3-9099-C40C66FF867C}">
                  <a14:compatExt spid="_x0000_s177164"/>
                </a:ext>
                <a:ext uri="{FF2B5EF4-FFF2-40B4-BE49-F238E27FC236}">
                  <a16:creationId xmlns:a16="http://schemas.microsoft.com/office/drawing/2014/main" id="{00000000-0008-0000-0200-00000CB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Sortering naam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19050</xdr:colOff>
          <xdr:row>7</xdr:row>
          <xdr:rowOff>9525</xdr:rowOff>
        </xdr:from>
        <xdr:to>
          <xdr:col>28</xdr:col>
          <xdr:colOff>9525</xdr:colOff>
          <xdr:row>7</xdr:row>
          <xdr:rowOff>180975</xdr:rowOff>
        </xdr:to>
        <xdr:sp macro="" textlink="">
          <xdr:nvSpPr>
            <xdr:cNvPr id="177165" name="Button 13" hidden="1">
              <a:extLst>
                <a:ext uri="{63B3BB69-23CF-44E3-9099-C40C66FF867C}">
                  <a14:compatExt spid="_x0000_s177165"/>
                </a:ext>
                <a:ext uri="{FF2B5EF4-FFF2-40B4-BE49-F238E27FC236}">
                  <a16:creationId xmlns:a16="http://schemas.microsoft.com/office/drawing/2014/main" id="{00000000-0008-0000-0200-00000DB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7</xdr:row>
          <xdr:rowOff>180975</xdr:rowOff>
        </xdr:to>
        <xdr:sp macro="" textlink="">
          <xdr:nvSpPr>
            <xdr:cNvPr id="177166" name="Button 14" hidden="1">
              <a:extLst>
                <a:ext uri="{63B3BB69-23CF-44E3-9099-C40C66FF867C}">
                  <a14:compatExt spid="_x0000_s177166"/>
                </a:ext>
                <a:ext uri="{FF2B5EF4-FFF2-40B4-BE49-F238E27FC236}">
                  <a16:creationId xmlns:a16="http://schemas.microsoft.com/office/drawing/2014/main" id="{00000000-0008-0000-0200-00000EB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36</xdr:col>
          <xdr:colOff>9525</xdr:colOff>
          <xdr:row>7</xdr:row>
          <xdr:rowOff>180975</xdr:rowOff>
        </xdr:to>
        <xdr:sp macro="" textlink="">
          <xdr:nvSpPr>
            <xdr:cNvPr id="177167" name="Button 15" hidden="1">
              <a:extLst>
                <a:ext uri="{63B3BB69-23CF-44E3-9099-C40C66FF867C}">
                  <a14:compatExt spid="_x0000_s177167"/>
                </a:ext>
                <a:ext uri="{FF2B5EF4-FFF2-40B4-BE49-F238E27FC236}">
                  <a16:creationId xmlns:a16="http://schemas.microsoft.com/office/drawing/2014/main" id="{00000000-0008-0000-0200-00000FB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38</xdr:col>
          <xdr:colOff>0</xdr:colOff>
          <xdr:row>7</xdr:row>
          <xdr:rowOff>19050</xdr:rowOff>
        </xdr:from>
        <xdr:to>
          <xdr:col>45</xdr:col>
          <xdr:colOff>190500</xdr:colOff>
          <xdr:row>8</xdr:row>
          <xdr:rowOff>0</xdr:rowOff>
        </xdr:to>
        <xdr:sp macro="" textlink="">
          <xdr:nvSpPr>
            <xdr:cNvPr id="177168" name="Button 16" hidden="1">
              <a:extLst>
                <a:ext uri="{63B3BB69-23CF-44E3-9099-C40C66FF867C}">
                  <a14:compatExt spid="_x0000_s177168"/>
                </a:ext>
                <a:ext uri="{FF2B5EF4-FFF2-40B4-BE49-F238E27FC236}">
                  <a16:creationId xmlns:a16="http://schemas.microsoft.com/office/drawing/2014/main" id="{00000000-0008-0000-0200-000010B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38</xdr:col>
          <xdr:colOff>0</xdr:colOff>
          <xdr:row>6</xdr:row>
          <xdr:rowOff>152400</xdr:rowOff>
        </xdr:from>
        <xdr:to>
          <xdr:col>44</xdr:col>
          <xdr:colOff>38100</xdr:colOff>
          <xdr:row>7</xdr:row>
          <xdr:rowOff>161925</xdr:rowOff>
        </xdr:to>
        <xdr:sp macro="" textlink="">
          <xdr:nvSpPr>
            <xdr:cNvPr id="177169" name="Button 17" hidden="1">
              <a:extLst>
                <a:ext uri="{63B3BB69-23CF-44E3-9099-C40C66FF867C}">
                  <a14:compatExt spid="_x0000_s177169"/>
                </a:ext>
                <a:ext uri="{FF2B5EF4-FFF2-40B4-BE49-F238E27FC236}">
                  <a16:creationId xmlns:a16="http://schemas.microsoft.com/office/drawing/2014/main" id="{00000000-0008-0000-0200-000011B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46</xdr:col>
          <xdr:colOff>0</xdr:colOff>
          <xdr:row>7</xdr:row>
          <xdr:rowOff>9525</xdr:rowOff>
        </xdr:from>
        <xdr:to>
          <xdr:col>52</xdr:col>
          <xdr:colOff>9525</xdr:colOff>
          <xdr:row>7</xdr:row>
          <xdr:rowOff>180975</xdr:rowOff>
        </xdr:to>
        <xdr:sp macro="" textlink="">
          <xdr:nvSpPr>
            <xdr:cNvPr id="177170" name="Button 18" hidden="1">
              <a:extLst>
                <a:ext uri="{63B3BB69-23CF-44E3-9099-C40C66FF867C}">
                  <a14:compatExt spid="_x0000_s177170"/>
                </a:ext>
                <a:ext uri="{FF2B5EF4-FFF2-40B4-BE49-F238E27FC236}">
                  <a16:creationId xmlns:a16="http://schemas.microsoft.com/office/drawing/2014/main" id="{00000000-0008-0000-0200-000012B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53</xdr:col>
          <xdr:colOff>28575</xdr:colOff>
          <xdr:row>7</xdr:row>
          <xdr:rowOff>0</xdr:rowOff>
        </xdr:from>
        <xdr:to>
          <xdr:col>53</xdr:col>
          <xdr:colOff>190500</xdr:colOff>
          <xdr:row>7</xdr:row>
          <xdr:rowOff>304800</xdr:rowOff>
        </xdr:to>
        <xdr:sp macro="" textlink="">
          <xdr:nvSpPr>
            <xdr:cNvPr id="177171" name="Button 19" hidden="1">
              <a:extLst>
                <a:ext uri="{63B3BB69-23CF-44E3-9099-C40C66FF867C}">
                  <a14:compatExt spid="_x0000_s177171"/>
                </a:ext>
                <a:ext uri="{FF2B5EF4-FFF2-40B4-BE49-F238E27FC236}">
                  <a16:creationId xmlns:a16="http://schemas.microsoft.com/office/drawing/2014/main" id="{00000000-0008-0000-0200-000013B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19050</xdr:rowOff>
        </xdr:from>
        <xdr:to>
          <xdr:col>37</xdr:col>
          <xdr:colOff>171450</xdr:colOff>
          <xdr:row>8</xdr:row>
          <xdr:rowOff>0</xdr:rowOff>
        </xdr:to>
        <xdr:sp macro="" textlink="">
          <xdr:nvSpPr>
            <xdr:cNvPr id="177172" name="Button 20" hidden="1">
              <a:extLst>
                <a:ext uri="{63B3BB69-23CF-44E3-9099-C40C66FF867C}">
                  <a14:compatExt spid="_x0000_s177172"/>
                </a:ext>
                <a:ext uri="{FF2B5EF4-FFF2-40B4-BE49-F238E27FC236}">
                  <a16:creationId xmlns:a16="http://schemas.microsoft.com/office/drawing/2014/main" id="{00000000-0008-0000-0200-000014B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161925</xdr:colOff>
          <xdr:row>5</xdr:row>
          <xdr:rowOff>0</xdr:rowOff>
        </xdr:from>
        <xdr:to>
          <xdr:col>2</xdr:col>
          <xdr:colOff>485775</xdr:colOff>
          <xdr:row>7</xdr:row>
          <xdr:rowOff>9525</xdr:rowOff>
        </xdr:to>
        <xdr:sp macro="" textlink="">
          <xdr:nvSpPr>
            <xdr:cNvPr id="145409" name="Button 1" hidden="1">
              <a:extLst>
                <a:ext uri="{63B3BB69-23CF-44E3-9099-C40C66FF867C}">
                  <a14:compatExt spid="_x0000_s145409"/>
                </a:ext>
                <a:ext uri="{FF2B5EF4-FFF2-40B4-BE49-F238E27FC236}">
                  <a16:creationId xmlns:a16="http://schemas.microsoft.com/office/drawing/2014/main" id="{00000000-0008-0000-0300-000001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Resultaat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</xdr:row>
          <xdr:rowOff>9525</xdr:rowOff>
        </xdr:from>
        <xdr:to>
          <xdr:col>11</xdr:col>
          <xdr:colOff>0</xdr:colOff>
          <xdr:row>7</xdr:row>
          <xdr:rowOff>180975</xdr:rowOff>
        </xdr:to>
        <xdr:sp macro="" textlink="">
          <xdr:nvSpPr>
            <xdr:cNvPr id="145410" name="Button 2" hidden="1">
              <a:extLst>
                <a:ext uri="{63B3BB69-23CF-44E3-9099-C40C66FF867C}">
                  <a14:compatExt spid="_x0000_s145410"/>
                </a:ext>
                <a:ext uri="{FF2B5EF4-FFF2-40B4-BE49-F238E27FC236}">
                  <a16:creationId xmlns:a16="http://schemas.microsoft.com/office/drawing/2014/main" id="{00000000-0008-0000-0300-000002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19050</xdr:colOff>
          <xdr:row>7</xdr:row>
          <xdr:rowOff>0</xdr:rowOff>
        </xdr:from>
        <xdr:to>
          <xdr:col>19</xdr:col>
          <xdr:colOff>0</xdr:colOff>
          <xdr:row>7</xdr:row>
          <xdr:rowOff>171450</xdr:rowOff>
        </xdr:to>
        <xdr:sp macro="" textlink="">
          <xdr:nvSpPr>
            <xdr:cNvPr id="145411" name="Button 3" hidden="1">
              <a:extLst>
                <a:ext uri="{63B3BB69-23CF-44E3-9099-C40C66FF867C}">
                  <a14:compatExt spid="_x0000_s145411"/>
                </a:ext>
                <a:ext uri="{FF2B5EF4-FFF2-40B4-BE49-F238E27FC236}">
                  <a16:creationId xmlns:a16="http://schemas.microsoft.com/office/drawing/2014/main" id="{00000000-0008-0000-0300-000003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7</xdr:row>
          <xdr:rowOff>180975</xdr:rowOff>
        </xdr:to>
        <xdr:sp macro="" textlink="">
          <xdr:nvSpPr>
            <xdr:cNvPr id="145412" name="Button 4" hidden="1">
              <a:extLst>
                <a:ext uri="{63B3BB69-23CF-44E3-9099-C40C66FF867C}">
                  <a14:compatExt spid="_x0000_s145412"/>
                </a:ext>
                <a:ext uri="{FF2B5EF4-FFF2-40B4-BE49-F238E27FC236}">
                  <a16:creationId xmlns:a16="http://schemas.microsoft.com/office/drawing/2014/main" id="{00000000-0008-0000-0300-000004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59</xdr:col>
          <xdr:colOff>28575</xdr:colOff>
          <xdr:row>2</xdr:row>
          <xdr:rowOff>9525</xdr:rowOff>
        </xdr:from>
        <xdr:to>
          <xdr:col>61</xdr:col>
          <xdr:colOff>0</xdr:colOff>
          <xdr:row>4</xdr:row>
          <xdr:rowOff>0</xdr:rowOff>
        </xdr:to>
        <xdr:sp macro="" textlink="">
          <xdr:nvSpPr>
            <xdr:cNvPr id="145413" name="Button 5" hidden="1">
              <a:extLst>
                <a:ext uri="{63B3BB69-23CF-44E3-9099-C40C66FF867C}">
                  <a14:compatExt spid="_x0000_s145413"/>
                </a:ext>
                <a:ext uri="{FF2B5EF4-FFF2-40B4-BE49-F238E27FC236}">
                  <a16:creationId xmlns:a16="http://schemas.microsoft.com/office/drawing/2014/main" id="{00000000-0008-0000-0300-000005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Scherm aanpassen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0</xdr:colOff>
          <xdr:row>7</xdr:row>
          <xdr:rowOff>9525</xdr:rowOff>
        </xdr:from>
        <xdr:to>
          <xdr:col>14</xdr:col>
          <xdr:colOff>0</xdr:colOff>
          <xdr:row>8</xdr:row>
          <xdr:rowOff>0</xdr:rowOff>
        </xdr:to>
        <xdr:sp macro="" textlink="">
          <xdr:nvSpPr>
            <xdr:cNvPr id="145414" name="Button 6" hidden="1">
              <a:extLst>
                <a:ext uri="{63B3BB69-23CF-44E3-9099-C40C66FF867C}">
                  <a14:compatExt spid="_x0000_s145414"/>
                </a:ext>
                <a:ext uri="{FF2B5EF4-FFF2-40B4-BE49-F238E27FC236}">
                  <a16:creationId xmlns:a16="http://schemas.microsoft.com/office/drawing/2014/main" id="{00000000-0008-0000-0300-000006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21</xdr:col>
          <xdr:colOff>0</xdr:colOff>
          <xdr:row>7</xdr:row>
          <xdr:rowOff>9525</xdr:rowOff>
        </xdr:from>
        <xdr:to>
          <xdr:col>22</xdr:col>
          <xdr:colOff>0</xdr:colOff>
          <xdr:row>8</xdr:row>
          <xdr:rowOff>0</xdr:rowOff>
        </xdr:to>
        <xdr:sp macro="" textlink="">
          <xdr:nvSpPr>
            <xdr:cNvPr id="145415" name="Button 7" hidden="1">
              <a:extLst>
                <a:ext uri="{63B3BB69-23CF-44E3-9099-C40C66FF867C}">
                  <a14:compatExt spid="_x0000_s145415"/>
                </a:ext>
                <a:ext uri="{FF2B5EF4-FFF2-40B4-BE49-F238E27FC236}">
                  <a16:creationId xmlns:a16="http://schemas.microsoft.com/office/drawing/2014/main" id="{00000000-0008-0000-0300-000007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29</xdr:col>
          <xdr:colOff>19050</xdr:colOff>
          <xdr:row>7</xdr:row>
          <xdr:rowOff>9525</xdr:rowOff>
        </xdr:from>
        <xdr:to>
          <xdr:col>30</xdr:col>
          <xdr:colOff>0</xdr:colOff>
          <xdr:row>8</xdr:row>
          <xdr:rowOff>0</xdr:rowOff>
        </xdr:to>
        <xdr:sp macro="" textlink="">
          <xdr:nvSpPr>
            <xdr:cNvPr id="145416" name="Button 8" hidden="1">
              <a:extLst>
                <a:ext uri="{63B3BB69-23CF-44E3-9099-C40C66FF867C}">
                  <a14:compatExt spid="_x0000_s145416"/>
                </a:ext>
                <a:ext uri="{FF2B5EF4-FFF2-40B4-BE49-F238E27FC236}">
                  <a16:creationId xmlns:a16="http://schemas.microsoft.com/office/drawing/2014/main" id="{00000000-0008-0000-0300-000008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7</xdr:row>
          <xdr:rowOff>180975</xdr:rowOff>
        </xdr:to>
        <xdr:sp macro="" textlink="">
          <xdr:nvSpPr>
            <xdr:cNvPr id="145417" name="Button 9" hidden="1">
              <a:extLst>
                <a:ext uri="{63B3BB69-23CF-44E3-9099-C40C66FF867C}">
                  <a14:compatExt spid="_x0000_s145417"/>
                </a:ext>
                <a:ext uri="{FF2B5EF4-FFF2-40B4-BE49-F238E27FC236}">
                  <a16:creationId xmlns:a16="http://schemas.microsoft.com/office/drawing/2014/main" id="{00000000-0008-0000-0300-000009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56</xdr:col>
          <xdr:colOff>19050</xdr:colOff>
          <xdr:row>6</xdr:row>
          <xdr:rowOff>19050</xdr:rowOff>
        </xdr:from>
        <xdr:to>
          <xdr:col>57</xdr:col>
          <xdr:colOff>0</xdr:colOff>
          <xdr:row>8</xdr:row>
          <xdr:rowOff>0</xdr:rowOff>
        </xdr:to>
        <xdr:sp macro="" textlink="">
          <xdr:nvSpPr>
            <xdr:cNvPr id="145418" name="Button 10" hidden="1">
              <a:extLst>
                <a:ext uri="{63B3BB69-23CF-44E3-9099-C40C66FF867C}">
                  <a14:compatExt spid="_x0000_s145418"/>
                </a:ext>
                <a:ext uri="{FF2B5EF4-FFF2-40B4-BE49-F238E27FC236}">
                  <a16:creationId xmlns:a16="http://schemas.microsoft.com/office/drawing/2014/main" id="{00000000-0008-0000-0300-00000A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beste pl.pnt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7</xdr:row>
          <xdr:rowOff>28575</xdr:rowOff>
        </xdr:from>
        <xdr:to>
          <xdr:col>1</xdr:col>
          <xdr:colOff>9525</xdr:colOff>
          <xdr:row>8</xdr:row>
          <xdr:rowOff>0</xdr:rowOff>
        </xdr:to>
        <xdr:sp macro="" textlink="">
          <xdr:nvSpPr>
            <xdr:cNvPr id="145419" name="Button 11" hidden="1">
              <a:extLst>
                <a:ext uri="{63B3BB69-23CF-44E3-9099-C40C66FF867C}">
                  <a14:compatExt spid="_x0000_s145419"/>
                </a:ext>
                <a:ext uri="{FF2B5EF4-FFF2-40B4-BE49-F238E27FC236}">
                  <a16:creationId xmlns:a16="http://schemas.microsoft.com/office/drawing/2014/main" id="{00000000-0008-0000-0300-00000B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</xdr:colOff>
          <xdr:row>7</xdr:row>
          <xdr:rowOff>0</xdr:rowOff>
        </xdr:from>
        <xdr:to>
          <xdr:col>2</xdr:col>
          <xdr:colOff>1504950</xdr:colOff>
          <xdr:row>7</xdr:row>
          <xdr:rowOff>180975</xdr:rowOff>
        </xdr:to>
        <xdr:sp macro="" textlink="">
          <xdr:nvSpPr>
            <xdr:cNvPr id="145420" name="Button 12" hidden="1">
              <a:extLst>
                <a:ext uri="{63B3BB69-23CF-44E3-9099-C40C66FF867C}">
                  <a14:compatExt spid="_x0000_s145420"/>
                </a:ext>
                <a:ext uri="{FF2B5EF4-FFF2-40B4-BE49-F238E27FC236}">
                  <a16:creationId xmlns:a16="http://schemas.microsoft.com/office/drawing/2014/main" id="{00000000-0008-0000-0300-00000C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Sortering naam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9525</xdr:colOff>
          <xdr:row>6</xdr:row>
          <xdr:rowOff>152400</xdr:rowOff>
        </xdr:from>
        <xdr:to>
          <xdr:col>27</xdr:col>
          <xdr:colOff>0</xdr:colOff>
          <xdr:row>7</xdr:row>
          <xdr:rowOff>161925</xdr:rowOff>
        </xdr:to>
        <xdr:sp macro="" textlink="">
          <xdr:nvSpPr>
            <xdr:cNvPr id="145421" name="Button 13" hidden="1">
              <a:extLst>
                <a:ext uri="{63B3BB69-23CF-44E3-9099-C40C66FF867C}">
                  <a14:compatExt spid="_x0000_s145421"/>
                </a:ext>
                <a:ext uri="{FF2B5EF4-FFF2-40B4-BE49-F238E27FC236}">
                  <a16:creationId xmlns:a16="http://schemas.microsoft.com/office/drawing/2014/main" id="{00000000-0008-0000-0300-00000D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38</xdr:col>
          <xdr:colOff>0</xdr:colOff>
          <xdr:row>6</xdr:row>
          <xdr:rowOff>152400</xdr:rowOff>
        </xdr:from>
        <xdr:to>
          <xdr:col>38</xdr:col>
          <xdr:colOff>0</xdr:colOff>
          <xdr:row>7</xdr:row>
          <xdr:rowOff>161925</xdr:rowOff>
        </xdr:to>
        <xdr:sp macro="" textlink="">
          <xdr:nvSpPr>
            <xdr:cNvPr id="145485" name="Button 77" hidden="1">
              <a:extLst>
                <a:ext uri="{63B3BB69-23CF-44E3-9099-C40C66FF867C}">
                  <a14:compatExt spid="_x0000_s145485"/>
                </a:ext>
                <a:ext uri="{FF2B5EF4-FFF2-40B4-BE49-F238E27FC236}">
                  <a16:creationId xmlns:a16="http://schemas.microsoft.com/office/drawing/2014/main" id="{00000000-0008-0000-0300-00004D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45</xdr:col>
          <xdr:colOff>19050</xdr:colOff>
          <xdr:row>7</xdr:row>
          <xdr:rowOff>9525</xdr:rowOff>
        </xdr:from>
        <xdr:to>
          <xdr:col>46</xdr:col>
          <xdr:colOff>0</xdr:colOff>
          <xdr:row>8</xdr:row>
          <xdr:rowOff>0</xdr:rowOff>
        </xdr:to>
        <xdr:sp macro="" textlink="">
          <xdr:nvSpPr>
            <xdr:cNvPr id="145486" name="Button 78" hidden="1">
              <a:extLst>
                <a:ext uri="{63B3BB69-23CF-44E3-9099-C40C66FF867C}">
                  <a14:compatExt spid="_x0000_s145486"/>
                </a:ext>
                <a:ext uri="{FF2B5EF4-FFF2-40B4-BE49-F238E27FC236}">
                  <a16:creationId xmlns:a16="http://schemas.microsoft.com/office/drawing/2014/main" id="{00000000-0008-0000-0300-00004E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19050</xdr:rowOff>
        </xdr:from>
        <xdr:to>
          <xdr:col>30</xdr:col>
          <xdr:colOff>0</xdr:colOff>
          <xdr:row>7</xdr:row>
          <xdr:rowOff>190500</xdr:rowOff>
        </xdr:to>
        <xdr:sp macro="" textlink="">
          <xdr:nvSpPr>
            <xdr:cNvPr id="145543" name="Button 135" hidden="1">
              <a:extLst>
                <a:ext uri="{63B3BB69-23CF-44E3-9099-C40C66FF867C}">
                  <a14:compatExt spid="_x0000_s145543"/>
                </a:ext>
                <a:ext uri="{FF2B5EF4-FFF2-40B4-BE49-F238E27FC236}">
                  <a16:creationId xmlns:a16="http://schemas.microsoft.com/office/drawing/2014/main" id="{00000000-0008-0000-0300-000087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37</xdr:col>
          <xdr:colOff>19050</xdr:colOff>
          <xdr:row>7</xdr:row>
          <xdr:rowOff>9525</xdr:rowOff>
        </xdr:from>
        <xdr:to>
          <xdr:col>38</xdr:col>
          <xdr:colOff>0</xdr:colOff>
          <xdr:row>8</xdr:row>
          <xdr:rowOff>0</xdr:rowOff>
        </xdr:to>
        <xdr:sp macro="" textlink="">
          <xdr:nvSpPr>
            <xdr:cNvPr id="145544" name="Button 136" hidden="1">
              <a:extLst>
                <a:ext uri="{63B3BB69-23CF-44E3-9099-C40C66FF867C}">
                  <a14:compatExt spid="_x0000_s145544"/>
                </a:ext>
                <a:ext uri="{FF2B5EF4-FFF2-40B4-BE49-F238E27FC236}">
                  <a16:creationId xmlns:a16="http://schemas.microsoft.com/office/drawing/2014/main" id="{00000000-0008-0000-0300-000088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38</xdr:col>
          <xdr:colOff>0</xdr:colOff>
          <xdr:row>7</xdr:row>
          <xdr:rowOff>19050</xdr:rowOff>
        </xdr:from>
        <xdr:to>
          <xdr:col>38</xdr:col>
          <xdr:colOff>0</xdr:colOff>
          <xdr:row>7</xdr:row>
          <xdr:rowOff>190500</xdr:rowOff>
        </xdr:to>
        <xdr:sp macro="" textlink="">
          <xdr:nvSpPr>
            <xdr:cNvPr id="145545" name="Button 137" hidden="1">
              <a:extLst>
                <a:ext uri="{63B3BB69-23CF-44E3-9099-C40C66FF867C}">
                  <a14:compatExt spid="_x0000_s145545"/>
                </a:ext>
                <a:ext uri="{FF2B5EF4-FFF2-40B4-BE49-F238E27FC236}">
                  <a16:creationId xmlns:a16="http://schemas.microsoft.com/office/drawing/2014/main" id="{00000000-0008-0000-0300-000089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46</xdr:col>
          <xdr:colOff>0</xdr:colOff>
          <xdr:row>7</xdr:row>
          <xdr:rowOff>19050</xdr:rowOff>
        </xdr:from>
        <xdr:to>
          <xdr:col>46</xdr:col>
          <xdr:colOff>0</xdr:colOff>
          <xdr:row>7</xdr:row>
          <xdr:rowOff>190500</xdr:rowOff>
        </xdr:to>
        <xdr:sp macro="" textlink="">
          <xdr:nvSpPr>
            <xdr:cNvPr id="145546" name="Button 138" hidden="1">
              <a:extLst>
                <a:ext uri="{63B3BB69-23CF-44E3-9099-C40C66FF867C}">
                  <a14:compatExt spid="_x0000_s145546"/>
                </a:ext>
                <a:ext uri="{FF2B5EF4-FFF2-40B4-BE49-F238E27FC236}">
                  <a16:creationId xmlns:a16="http://schemas.microsoft.com/office/drawing/2014/main" id="{00000000-0008-0000-0300-00008A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46</xdr:col>
          <xdr:colOff>0</xdr:colOff>
          <xdr:row>7</xdr:row>
          <xdr:rowOff>9525</xdr:rowOff>
        </xdr:from>
        <xdr:to>
          <xdr:col>46</xdr:col>
          <xdr:colOff>0</xdr:colOff>
          <xdr:row>8</xdr:row>
          <xdr:rowOff>0</xdr:rowOff>
        </xdr:to>
        <xdr:sp macro="" textlink="">
          <xdr:nvSpPr>
            <xdr:cNvPr id="145547" name="Button 139" hidden="1">
              <a:extLst>
                <a:ext uri="{63B3BB69-23CF-44E3-9099-C40C66FF867C}">
                  <a14:compatExt spid="_x0000_s145547"/>
                </a:ext>
                <a:ext uri="{FF2B5EF4-FFF2-40B4-BE49-F238E27FC236}">
                  <a16:creationId xmlns:a16="http://schemas.microsoft.com/office/drawing/2014/main" id="{00000000-0008-0000-0300-00008B3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161925</xdr:colOff>
          <xdr:row>5</xdr:row>
          <xdr:rowOff>0</xdr:rowOff>
        </xdr:from>
        <xdr:to>
          <xdr:col>2</xdr:col>
          <xdr:colOff>485775</xdr:colOff>
          <xdr:row>7</xdr:row>
          <xdr:rowOff>9525</xdr:rowOff>
        </xdr:to>
        <xdr:sp macro="" textlink="">
          <xdr:nvSpPr>
            <xdr:cNvPr id="161793" name="Button 1" hidden="1">
              <a:extLst>
                <a:ext uri="{63B3BB69-23CF-44E3-9099-C40C66FF867C}">
                  <a14:compatExt spid="_x0000_s161793"/>
                </a:ext>
                <a:ext uri="{FF2B5EF4-FFF2-40B4-BE49-F238E27FC236}">
                  <a16:creationId xmlns:a16="http://schemas.microsoft.com/office/drawing/2014/main" id="{00000000-0008-0000-0400-0000017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Resultaat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</xdr:row>
          <xdr:rowOff>9525</xdr:rowOff>
        </xdr:from>
        <xdr:to>
          <xdr:col>12</xdr:col>
          <xdr:colOff>0</xdr:colOff>
          <xdr:row>7</xdr:row>
          <xdr:rowOff>180975</xdr:rowOff>
        </xdr:to>
        <xdr:sp macro="" textlink="">
          <xdr:nvSpPr>
            <xdr:cNvPr id="161794" name="Button 2" hidden="1">
              <a:extLst>
                <a:ext uri="{63B3BB69-23CF-44E3-9099-C40C66FF867C}">
                  <a14:compatExt spid="_x0000_s161794"/>
                </a:ext>
                <a:ext uri="{FF2B5EF4-FFF2-40B4-BE49-F238E27FC236}">
                  <a16:creationId xmlns:a16="http://schemas.microsoft.com/office/drawing/2014/main" id="{00000000-0008-0000-0400-0000027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19050</xdr:colOff>
          <xdr:row>7</xdr:row>
          <xdr:rowOff>0</xdr:rowOff>
        </xdr:from>
        <xdr:to>
          <xdr:col>20</xdr:col>
          <xdr:colOff>0</xdr:colOff>
          <xdr:row>7</xdr:row>
          <xdr:rowOff>171450</xdr:rowOff>
        </xdr:to>
        <xdr:sp macro="" textlink="">
          <xdr:nvSpPr>
            <xdr:cNvPr id="161795" name="Button 3" hidden="1">
              <a:extLst>
                <a:ext uri="{63B3BB69-23CF-44E3-9099-C40C66FF867C}">
                  <a14:compatExt spid="_x0000_s161795"/>
                </a:ext>
                <a:ext uri="{FF2B5EF4-FFF2-40B4-BE49-F238E27FC236}">
                  <a16:creationId xmlns:a16="http://schemas.microsoft.com/office/drawing/2014/main" id="{00000000-0008-0000-0400-0000037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7</xdr:row>
          <xdr:rowOff>180975</xdr:rowOff>
        </xdr:to>
        <xdr:sp macro="" textlink="">
          <xdr:nvSpPr>
            <xdr:cNvPr id="161796" name="Button 4" hidden="1">
              <a:extLst>
                <a:ext uri="{63B3BB69-23CF-44E3-9099-C40C66FF867C}">
                  <a14:compatExt spid="_x0000_s161796"/>
                </a:ext>
                <a:ext uri="{FF2B5EF4-FFF2-40B4-BE49-F238E27FC236}">
                  <a16:creationId xmlns:a16="http://schemas.microsoft.com/office/drawing/2014/main" id="{00000000-0008-0000-0400-0000047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59</xdr:col>
          <xdr:colOff>28575</xdr:colOff>
          <xdr:row>2</xdr:row>
          <xdr:rowOff>9525</xdr:rowOff>
        </xdr:from>
        <xdr:to>
          <xdr:col>61</xdr:col>
          <xdr:colOff>0</xdr:colOff>
          <xdr:row>4</xdr:row>
          <xdr:rowOff>0</xdr:rowOff>
        </xdr:to>
        <xdr:sp macro="" textlink="">
          <xdr:nvSpPr>
            <xdr:cNvPr id="161797" name="Button 5" hidden="1">
              <a:extLst>
                <a:ext uri="{63B3BB69-23CF-44E3-9099-C40C66FF867C}">
                  <a14:compatExt spid="_x0000_s161797"/>
                </a:ext>
                <a:ext uri="{FF2B5EF4-FFF2-40B4-BE49-F238E27FC236}">
                  <a16:creationId xmlns:a16="http://schemas.microsoft.com/office/drawing/2014/main" id="{00000000-0008-0000-0400-0000057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Scherm aanpassen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0</xdr:colOff>
          <xdr:row>7</xdr:row>
          <xdr:rowOff>9525</xdr:rowOff>
        </xdr:from>
        <xdr:to>
          <xdr:col>14</xdr:col>
          <xdr:colOff>0</xdr:colOff>
          <xdr:row>8</xdr:row>
          <xdr:rowOff>0</xdr:rowOff>
        </xdr:to>
        <xdr:sp macro="" textlink="">
          <xdr:nvSpPr>
            <xdr:cNvPr id="161798" name="Button 6" hidden="1">
              <a:extLst>
                <a:ext uri="{63B3BB69-23CF-44E3-9099-C40C66FF867C}">
                  <a14:compatExt spid="_x0000_s161798"/>
                </a:ext>
                <a:ext uri="{FF2B5EF4-FFF2-40B4-BE49-F238E27FC236}">
                  <a16:creationId xmlns:a16="http://schemas.microsoft.com/office/drawing/2014/main" id="{00000000-0008-0000-0400-0000067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21</xdr:col>
          <xdr:colOff>0</xdr:colOff>
          <xdr:row>7</xdr:row>
          <xdr:rowOff>9525</xdr:rowOff>
        </xdr:from>
        <xdr:to>
          <xdr:col>22</xdr:col>
          <xdr:colOff>0</xdr:colOff>
          <xdr:row>8</xdr:row>
          <xdr:rowOff>0</xdr:rowOff>
        </xdr:to>
        <xdr:sp macro="" textlink="">
          <xdr:nvSpPr>
            <xdr:cNvPr id="161799" name="Button 7" hidden="1">
              <a:extLst>
                <a:ext uri="{63B3BB69-23CF-44E3-9099-C40C66FF867C}">
                  <a14:compatExt spid="_x0000_s161799"/>
                </a:ext>
                <a:ext uri="{FF2B5EF4-FFF2-40B4-BE49-F238E27FC236}">
                  <a16:creationId xmlns:a16="http://schemas.microsoft.com/office/drawing/2014/main" id="{00000000-0008-0000-0400-0000077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28</xdr:col>
          <xdr:colOff>190500</xdr:colOff>
          <xdr:row>7</xdr:row>
          <xdr:rowOff>19050</xdr:rowOff>
        </xdr:from>
        <xdr:to>
          <xdr:col>30</xdr:col>
          <xdr:colOff>0</xdr:colOff>
          <xdr:row>8</xdr:row>
          <xdr:rowOff>0</xdr:rowOff>
        </xdr:to>
        <xdr:sp macro="" textlink="">
          <xdr:nvSpPr>
            <xdr:cNvPr id="161800" name="Button 8" hidden="1">
              <a:extLst>
                <a:ext uri="{63B3BB69-23CF-44E3-9099-C40C66FF867C}">
                  <a14:compatExt spid="_x0000_s161800"/>
                </a:ext>
                <a:ext uri="{FF2B5EF4-FFF2-40B4-BE49-F238E27FC236}">
                  <a16:creationId xmlns:a16="http://schemas.microsoft.com/office/drawing/2014/main" id="{00000000-0008-0000-0400-0000087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7</xdr:row>
          <xdr:rowOff>180975</xdr:rowOff>
        </xdr:to>
        <xdr:sp macro="" textlink="">
          <xdr:nvSpPr>
            <xdr:cNvPr id="161801" name="Button 9" hidden="1">
              <a:extLst>
                <a:ext uri="{63B3BB69-23CF-44E3-9099-C40C66FF867C}">
                  <a14:compatExt spid="_x0000_s161801"/>
                </a:ext>
                <a:ext uri="{FF2B5EF4-FFF2-40B4-BE49-F238E27FC236}">
                  <a16:creationId xmlns:a16="http://schemas.microsoft.com/office/drawing/2014/main" id="{00000000-0008-0000-0400-0000097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56</xdr:col>
          <xdr:colOff>19050</xdr:colOff>
          <xdr:row>6</xdr:row>
          <xdr:rowOff>19050</xdr:rowOff>
        </xdr:from>
        <xdr:to>
          <xdr:col>57</xdr:col>
          <xdr:colOff>0</xdr:colOff>
          <xdr:row>8</xdr:row>
          <xdr:rowOff>0</xdr:rowOff>
        </xdr:to>
        <xdr:sp macro="" textlink="">
          <xdr:nvSpPr>
            <xdr:cNvPr id="161802" name="Button 10" hidden="1">
              <a:extLst>
                <a:ext uri="{63B3BB69-23CF-44E3-9099-C40C66FF867C}">
                  <a14:compatExt spid="_x0000_s161802"/>
                </a:ext>
                <a:ext uri="{FF2B5EF4-FFF2-40B4-BE49-F238E27FC236}">
                  <a16:creationId xmlns:a16="http://schemas.microsoft.com/office/drawing/2014/main" id="{00000000-0008-0000-0400-00000A7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beste pl.pnt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7</xdr:row>
          <xdr:rowOff>28575</xdr:rowOff>
        </xdr:from>
        <xdr:to>
          <xdr:col>1</xdr:col>
          <xdr:colOff>9525</xdr:colOff>
          <xdr:row>8</xdr:row>
          <xdr:rowOff>0</xdr:rowOff>
        </xdr:to>
        <xdr:sp macro="" textlink="">
          <xdr:nvSpPr>
            <xdr:cNvPr id="161803" name="Button 11" hidden="1">
              <a:extLst>
                <a:ext uri="{63B3BB69-23CF-44E3-9099-C40C66FF867C}">
                  <a14:compatExt spid="_x0000_s161803"/>
                </a:ext>
                <a:ext uri="{FF2B5EF4-FFF2-40B4-BE49-F238E27FC236}">
                  <a16:creationId xmlns:a16="http://schemas.microsoft.com/office/drawing/2014/main" id="{00000000-0008-0000-0400-00000B7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</xdr:colOff>
          <xdr:row>7</xdr:row>
          <xdr:rowOff>0</xdr:rowOff>
        </xdr:from>
        <xdr:to>
          <xdr:col>2</xdr:col>
          <xdr:colOff>1504950</xdr:colOff>
          <xdr:row>7</xdr:row>
          <xdr:rowOff>180975</xdr:rowOff>
        </xdr:to>
        <xdr:sp macro="" textlink="">
          <xdr:nvSpPr>
            <xdr:cNvPr id="161804" name="Button 12" hidden="1">
              <a:extLst>
                <a:ext uri="{63B3BB69-23CF-44E3-9099-C40C66FF867C}">
                  <a14:compatExt spid="_x0000_s161804"/>
                </a:ext>
                <a:ext uri="{FF2B5EF4-FFF2-40B4-BE49-F238E27FC236}">
                  <a16:creationId xmlns:a16="http://schemas.microsoft.com/office/drawing/2014/main" id="{00000000-0008-0000-0400-00000C7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Sortering naam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19050</xdr:colOff>
          <xdr:row>7</xdr:row>
          <xdr:rowOff>9525</xdr:rowOff>
        </xdr:from>
        <xdr:to>
          <xdr:col>28</xdr:col>
          <xdr:colOff>9525</xdr:colOff>
          <xdr:row>7</xdr:row>
          <xdr:rowOff>180975</xdr:rowOff>
        </xdr:to>
        <xdr:sp macro="" textlink="">
          <xdr:nvSpPr>
            <xdr:cNvPr id="161805" name="Button 13" hidden="1">
              <a:extLst>
                <a:ext uri="{63B3BB69-23CF-44E3-9099-C40C66FF867C}">
                  <a14:compatExt spid="_x0000_s161805"/>
                </a:ext>
                <a:ext uri="{FF2B5EF4-FFF2-40B4-BE49-F238E27FC236}">
                  <a16:creationId xmlns:a16="http://schemas.microsoft.com/office/drawing/2014/main" id="{00000000-0008-0000-0400-00000D7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7</xdr:row>
          <xdr:rowOff>180975</xdr:rowOff>
        </xdr:to>
        <xdr:sp macro="" textlink="">
          <xdr:nvSpPr>
            <xdr:cNvPr id="161806" name="Button 14" hidden="1">
              <a:extLst>
                <a:ext uri="{63B3BB69-23CF-44E3-9099-C40C66FF867C}">
                  <a14:compatExt spid="_x0000_s161806"/>
                </a:ext>
                <a:ext uri="{FF2B5EF4-FFF2-40B4-BE49-F238E27FC236}">
                  <a16:creationId xmlns:a16="http://schemas.microsoft.com/office/drawing/2014/main" id="{00000000-0008-0000-0400-00000E7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36</xdr:col>
          <xdr:colOff>9525</xdr:colOff>
          <xdr:row>7</xdr:row>
          <xdr:rowOff>180975</xdr:rowOff>
        </xdr:to>
        <xdr:sp macro="" textlink="">
          <xdr:nvSpPr>
            <xdr:cNvPr id="161807" name="Button 15" hidden="1">
              <a:extLst>
                <a:ext uri="{63B3BB69-23CF-44E3-9099-C40C66FF867C}">
                  <a14:compatExt spid="_x0000_s161807"/>
                </a:ext>
                <a:ext uri="{FF2B5EF4-FFF2-40B4-BE49-F238E27FC236}">
                  <a16:creationId xmlns:a16="http://schemas.microsoft.com/office/drawing/2014/main" id="{00000000-0008-0000-0400-00000F7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38</xdr:col>
          <xdr:colOff>0</xdr:colOff>
          <xdr:row>7</xdr:row>
          <xdr:rowOff>19050</xdr:rowOff>
        </xdr:from>
        <xdr:to>
          <xdr:col>45</xdr:col>
          <xdr:colOff>190500</xdr:colOff>
          <xdr:row>8</xdr:row>
          <xdr:rowOff>0</xdr:rowOff>
        </xdr:to>
        <xdr:sp macro="" textlink="">
          <xdr:nvSpPr>
            <xdr:cNvPr id="161808" name="Button 16" hidden="1">
              <a:extLst>
                <a:ext uri="{63B3BB69-23CF-44E3-9099-C40C66FF867C}">
                  <a14:compatExt spid="_x0000_s161808"/>
                </a:ext>
                <a:ext uri="{FF2B5EF4-FFF2-40B4-BE49-F238E27FC236}">
                  <a16:creationId xmlns:a16="http://schemas.microsoft.com/office/drawing/2014/main" id="{00000000-0008-0000-0400-0000107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38</xdr:col>
          <xdr:colOff>0</xdr:colOff>
          <xdr:row>6</xdr:row>
          <xdr:rowOff>152400</xdr:rowOff>
        </xdr:from>
        <xdr:to>
          <xdr:col>44</xdr:col>
          <xdr:colOff>38100</xdr:colOff>
          <xdr:row>7</xdr:row>
          <xdr:rowOff>161925</xdr:rowOff>
        </xdr:to>
        <xdr:sp macro="" textlink="">
          <xdr:nvSpPr>
            <xdr:cNvPr id="161809" name="Button 17" hidden="1">
              <a:extLst>
                <a:ext uri="{63B3BB69-23CF-44E3-9099-C40C66FF867C}">
                  <a14:compatExt spid="_x0000_s161809"/>
                </a:ext>
                <a:ext uri="{FF2B5EF4-FFF2-40B4-BE49-F238E27FC236}">
                  <a16:creationId xmlns:a16="http://schemas.microsoft.com/office/drawing/2014/main" id="{00000000-0008-0000-0400-0000117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46</xdr:col>
          <xdr:colOff>0</xdr:colOff>
          <xdr:row>7</xdr:row>
          <xdr:rowOff>9525</xdr:rowOff>
        </xdr:from>
        <xdr:to>
          <xdr:col>52</xdr:col>
          <xdr:colOff>9525</xdr:colOff>
          <xdr:row>7</xdr:row>
          <xdr:rowOff>180975</xdr:rowOff>
        </xdr:to>
        <xdr:sp macro="" textlink="">
          <xdr:nvSpPr>
            <xdr:cNvPr id="161810" name="Button 18" hidden="1">
              <a:extLst>
                <a:ext uri="{63B3BB69-23CF-44E3-9099-C40C66FF867C}">
                  <a14:compatExt spid="_x0000_s161810"/>
                </a:ext>
                <a:ext uri="{FF2B5EF4-FFF2-40B4-BE49-F238E27FC236}">
                  <a16:creationId xmlns:a16="http://schemas.microsoft.com/office/drawing/2014/main" id="{00000000-0008-0000-0400-0000127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53</xdr:col>
          <xdr:colOff>28575</xdr:colOff>
          <xdr:row>7</xdr:row>
          <xdr:rowOff>0</xdr:rowOff>
        </xdr:from>
        <xdr:to>
          <xdr:col>53</xdr:col>
          <xdr:colOff>190500</xdr:colOff>
          <xdr:row>7</xdr:row>
          <xdr:rowOff>304800</xdr:rowOff>
        </xdr:to>
        <xdr:sp macro="" textlink="">
          <xdr:nvSpPr>
            <xdr:cNvPr id="161811" name="Button 19" hidden="1">
              <a:extLst>
                <a:ext uri="{63B3BB69-23CF-44E3-9099-C40C66FF867C}">
                  <a14:compatExt spid="_x0000_s161811"/>
                </a:ext>
                <a:ext uri="{FF2B5EF4-FFF2-40B4-BE49-F238E27FC236}">
                  <a16:creationId xmlns:a16="http://schemas.microsoft.com/office/drawing/2014/main" id="{00000000-0008-0000-0400-0000137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19050</xdr:rowOff>
        </xdr:from>
        <xdr:to>
          <xdr:col>37</xdr:col>
          <xdr:colOff>171450</xdr:colOff>
          <xdr:row>8</xdr:row>
          <xdr:rowOff>0</xdr:rowOff>
        </xdr:to>
        <xdr:sp macro="" textlink="">
          <xdr:nvSpPr>
            <xdr:cNvPr id="161812" name="Button 20" hidden="1">
              <a:extLst>
                <a:ext uri="{63B3BB69-23CF-44E3-9099-C40C66FF867C}">
                  <a14:compatExt spid="_x0000_s161812"/>
                </a:ext>
                <a:ext uri="{FF2B5EF4-FFF2-40B4-BE49-F238E27FC236}">
                  <a16:creationId xmlns:a16="http://schemas.microsoft.com/office/drawing/2014/main" id="{00000000-0008-0000-0400-0000147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161925</xdr:colOff>
          <xdr:row>5</xdr:row>
          <xdr:rowOff>0</xdr:rowOff>
        </xdr:from>
        <xdr:to>
          <xdr:col>2</xdr:col>
          <xdr:colOff>485775</xdr:colOff>
          <xdr:row>7</xdr:row>
          <xdr:rowOff>9525</xdr:rowOff>
        </xdr:to>
        <xdr:sp macro="" textlink="">
          <xdr:nvSpPr>
            <xdr:cNvPr id="163841" name="Button 1" hidden="1">
              <a:extLst>
                <a:ext uri="{63B3BB69-23CF-44E3-9099-C40C66FF867C}">
                  <a14:compatExt spid="_x0000_s163841"/>
                </a:ext>
                <a:ext uri="{FF2B5EF4-FFF2-40B4-BE49-F238E27FC236}">
                  <a16:creationId xmlns:a16="http://schemas.microsoft.com/office/drawing/2014/main" id="{00000000-0008-0000-0500-0000018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Resultaat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</xdr:row>
          <xdr:rowOff>9525</xdr:rowOff>
        </xdr:from>
        <xdr:to>
          <xdr:col>11</xdr:col>
          <xdr:colOff>0</xdr:colOff>
          <xdr:row>7</xdr:row>
          <xdr:rowOff>180975</xdr:rowOff>
        </xdr:to>
        <xdr:sp macro="" textlink="">
          <xdr:nvSpPr>
            <xdr:cNvPr id="163842" name="Button 2" hidden="1">
              <a:extLst>
                <a:ext uri="{63B3BB69-23CF-44E3-9099-C40C66FF867C}">
                  <a14:compatExt spid="_x0000_s163842"/>
                </a:ext>
                <a:ext uri="{FF2B5EF4-FFF2-40B4-BE49-F238E27FC236}">
                  <a16:creationId xmlns:a16="http://schemas.microsoft.com/office/drawing/2014/main" id="{00000000-0008-0000-0500-0000028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19050</xdr:colOff>
          <xdr:row>7</xdr:row>
          <xdr:rowOff>0</xdr:rowOff>
        </xdr:from>
        <xdr:to>
          <xdr:col>19</xdr:col>
          <xdr:colOff>0</xdr:colOff>
          <xdr:row>7</xdr:row>
          <xdr:rowOff>171450</xdr:rowOff>
        </xdr:to>
        <xdr:sp macro="" textlink="">
          <xdr:nvSpPr>
            <xdr:cNvPr id="163843" name="Button 3" hidden="1">
              <a:extLst>
                <a:ext uri="{63B3BB69-23CF-44E3-9099-C40C66FF867C}">
                  <a14:compatExt spid="_x0000_s163843"/>
                </a:ext>
                <a:ext uri="{FF2B5EF4-FFF2-40B4-BE49-F238E27FC236}">
                  <a16:creationId xmlns:a16="http://schemas.microsoft.com/office/drawing/2014/main" id="{00000000-0008-0000-0500-0000038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7</xdr:row>
          <xdr:rowOff>180975</xdr:rowOff>
        </xdr:to>
        <xdr:sp macro="" textlink="">
          <xdr:nvSpPr>
            <xdr:cNvPr id="163844" name="Button 4" hidden="1">
              <a:extLst>
                <a:ext uri="{63B3BB69-23CF-44E3-9099-C40C66FF867C}">
                  <a14:compatExt spid="_x0000_s163844"/>
                </a:ext>
                <a:ext uri="{FF2B5EF4-FFF2-40B4-BE49-F238E27FC236}">
                  <a16:creationId xmlns:a16="http://schemas.microsoft.com/office/drawing/2014/main" id="{00000000-0008-0000-0500-0000048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59</xdr:col>
          <xdr:colOff>28575</xdr:colOff>
          <xdr:row>2</xdr:row>
          <xdr:rowOff>9525</xdr:rowOff>
        </xdr:from>
        <xdr:to>
          <xdr:col>61</xdr:col>
          <xdr:colOff>0</xdr:colOff>
          <xdr:row>4</xdr:row>
          <xdr:rowOff>0</xdr:rowOff>
        </xdr:to>
        <xdr:sp macro="" textlink="">
          <xdr:nvSpPr>
            <xdr:cNvPr id="163845" name="Button 5" hidden="1">
              <a:extLst>
                <a:ext uri="{63B3BB69-23CF-44E3-9099-C40C66FF867C}">
                  <a14:compatExt spid="_x0000_s163845"/>
                </a:ext>
                <a:ext uri="{FF2B5EF4-FFF2-40B4-BE49-F238E27FC236}">
                  <a16:creationId xmlns:a16="http://schemas.microsoft.com/office/drawing/2014/main" id="{00000000-0008-0000-0500-0000058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Scherm aanpassen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0</xdr:colOff>
          <xdr:row>7</xdr:row>
          <xdr:rowOff>9525</xdr:rowOff>
        </xdr:from>
        <xdr:to>
          <xdr:col>14</xdr:col>
          <xdr:colOff>0</xdr:colOff>
          <xdr:row>8</xdr:row>
          <xdr:rowOff>0</xdr:rowOff>
        </xdr:to>
        <xdr:sp macro="" textlink="">
          <xdr:nvSpPr>
            <xdr:cNvPr id="163846" name="Button 6" hidden="1">
              <a:extLst>
                <a:ext uri="{63B3BB69-23CF-44E3-9099-C40C66FF867C}">
                  <a14:compatExt spid="_x0000_s163846"/>
                </a:ext>
                <a:ext uri="{FF2B5EF4-FFF2-40B4-BE49-F238E27FC236}">
                  <a16:creationId xmlns:a16="http://schemas.microsoft.com/office/drawing/2014/main" id="{00000000-0008-0000-0500-0000068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21</xdr:col>
          <xdr:colOff>0</xdr:colOff>
          <xdr:row>7</xdr:row>
          <xdr:rowOff>9525</xdr:rowOff>
        </xdr:from>
        <xdr:to>
          <xdr:col>22</xdr:col>
          <xdr:colOff>0</xdr:colOff>
          <xdr:row>8</xdr:row>
          <xdr:rowOff>0</xdr:rowOff>
        </xdr:to>
        <xdr:sp macro="" textlink="">
          <xdr:nvSpPr>
            <xdr:cNvPr id="163847" name="Button 7" hidden="1">
              <a:extLst>
                <a:ext uri="{63B3BB69-23CF-44E3-9099-C40C66FF867C}">
                  <a14:compatExt spid="_x0000_s163847"/>
                </a:ext>
                <a:ext uri="{FF2B5EF4-FFF2-40B4-BE49-F238E27FC236}">
                  <a16:creationId xmlns:a16="http://schemas.microsoft.com/office/drawing/2014/main" id="{00000000-0008-0000-0500-0000078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29</xdr:col>
          <xdr:colOff>19050</xdr:colOff>
          <xdr:row>7</xdr:row>
          <xdr:rowOff>9525</xdr:rowOff>
        </xdr:from>
        <xdr:to>
          <xdr:col>30</xdr:col>
          <xdr:colOff>0</xdr:colOff>
          <xdr:row>8</xdr:row>
          <xdr:rowOff>0</xdr:rowOff>
        </xdr:to>
        <xdr:sp macro="" textlink="">
          <xdr:nvSpPr>
            <xdr:cNvPr id="163848" name="Button 8" hidden="1">
              <a:extLst>
                <a:ext uri="{63B3BB69-23CF-44E3-9099-C40C66FF867C}">
                  <a14:compatExt spid="_x0000_s163848"/>
                </a:ext>
                <a:ext uri="{FF2B5EF4-FFF2-40B4-BE49-F238E27FC236}">
                  <a16:creationId xmlns:a16="http://schemas.microsoft.com/office/drawing/2014/main" id="{00000000-0008-0000-0500-0000088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7</xdr:row>
          <xdr:rowOff>180975</xdr:rowOff>
        </xdr:to>
        <xdr:sp macro="" textlink="">
          <xdr:nvSpPr>
            <xdr:cNvPr id="163849" name="Button 9" hidden="1">
              <a:extLst>
                <a:ext uri="{63B3BB69-23CF-44E3-9099-C40C66FF867C}">
                  <a14:compatExt spid="_x0000_s163849"/>
                </a:ext>
                <a:ext uri="{FF2B5EF4-FFF2-40B4-BE49-F238E27FC236}">
                  <a16:creationId xmlns:a16="http://schemas.microsoft.com/office/drawing/2014/main" id="{00000000-0008-0000-0500-0000098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56</xdr:col>
          <xdr:colOff>19050</xdr:colOff>
          <xdr:row>6</xdr:row>
          <xdr:rowOff>19050</xdr:rowOff>
        </xdr:from>
        <xdr:to>
          <xdr:col>57</xdr:col>
          <xdr:colOff>0</xdr:colOff>
          <xdr:row>8</xdr:row>
          <xdr:rowOff>0</xdr:rowOff>
        </xdr:to>
        <xdr:sp macro="" textlink="">
          <xdr:nvSpPr>
            <xdr:cNvPr id="163850" name="Button 10" hidden="1">
              <a:extLst>
                <a:ext uri="{63B3BB69-23CF-44E3-9099-C40C66FF867C}">
                  <a14:compatExt spid="_x0000_s163850"/>
                </a:ext>
                <a:ext uri="{FF2B5EF4-FFF2-40B4-BE49-F238E27FC236}">
                  <a16:creationId xmlns:a16="http://schemas.microsoft.com/office/drawing/2014/main" id="{00000000-0008-0000-0500-00000A8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beste pl.pnt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7</xdr:row>
          <xdr:rowOff>28575</xdr:rowOff>
        </xdr:from>
        <xdr:to>
          <xdr:col>1</xdr:col>
          <xdr:colOff>9525</xdr:colOff>
          <xdr:row>8</xdr:row>
          <xdr:rowOff>0</xdr:rowOff>
        </xdr:to>
        <xdr:sp macro="" textlink="">
          <xdr:nvSpPr>
            <xdr:cNvPr id="163851" name="Button 11" hidden="1">
              <a:extLst>
                <a:ext uri="{63B3BB69-23CF-44E3-9099-C40C66FF867C}">
                  <a14:compatExt spid="_x0000_s163851"/>
                </a:ext>
                <a:ext uri="{FF2B5EF4-FFF2-40B4-BE49-F238E27FC236}">
                  <a16:creationId xmlns:a16="http://schemas.microsoft.com/office/drawing/2014/main" id="{00000000-0008-0000-0500-00000B8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</xdr:colOff>
          <xdr:row>7</xdr:row>
          <xdr:rowOff>0</xdr:rowOff>
        </xdr:from>
        <xdr:to>
          <xdr:col>2</xdr:col>
          <xdr:colOff>1504950</xdr:colOff>
          <xdr:row>7</xdr:row>
          <xdr:rowOff>180975</xdr:rowOff>
        </xdr:to>
        <xdr:sp macro="" textlink="">
          <xdr:nvSpPr>
            <xdr:cNvPr id="163852" name="Button 12" hidden="1">
              <a:extLst>
                <a:ext uri="{63B3BB69-23CF-44E3-9099-C40C66FF867C}">
                  <a14:compatExt spid="_x0000_s163852"/>
                </a:ext>
                <a:ext uri="{FF2B5EF4-FFF2-40B4-BE49-F238E27FC236}">
                  <a16:creationId xmlns:a16="http://schemas.microsoft.com/office/drawing/2014/main" id="{00000000-0008-0000-0500-00000C8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Sortering naam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9525</xdr:colOff>
          <xdr:row>6</xdr:row>
          <xdr:rowOff>152400</xdr:rowOff>
        </xdr:from>
        <xdr:to>
          <xdr:col>27</xdr:col>
          <xdr:colOff>0</xdr:colOff>
          <xdr:row>7</xdr:row>
          <xdr:rowOff>161925</xdr:rowOff>
        </xdr:to>
        <xdr:sp macro="" textlink="">
          <xdr:nvSpPr>
            <xdr:cNvPr id="163853" name="Button 13" hidden="1">
              <a:extLst>
                <a:ext uri="{63B3BB69-23CF-44E3-9099-C40C66FF867C}">
                  <a14:compatExt spid="_x0000_s163853"/>
                </a:ext>
                <a:ext uri="{FF2B5EF4-FFF2-40B4-BE49-F238E27FC236}">
                  <a16:creationId xmlns:a16="http://schemas.microsoft.com/office/drawing/2014/main" id="{00000000-0008-0000-0500-00000D8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38</xdr:col>
          <xdr:colOff>0</xdr:colOff>
          <xdr:row>6</xdr:row>
          <xdr:rowOff>152400</xdr:rowOff>
        </xdr:from>
        <xdr:to>
          <xdr:col>38</xdr:col>
          <xdr:colOff>0</xdr:colOff>
          <xdr:row>7</xdr:row>
          <xdr:rowOff>161925</xdr:rowOff>
        </xdr:to>
        <xdr:sp macro="" textlink="">
          <xdr:nvSpPr>
            <xdr:cNvPr id="163854" name="Button 14" hidden="1">
              <a:extLst>
                <a:ext uri="{63B3BB69-23CF-44E3-9099-C40C66FF867C}">
                  <a14:compatExt spid="_x0000_s163854"/>
                </a:ext>
                <a:ext uri="{FF2B5EF4-FFF2-40B4-BE49-F238E27FC236}">
                  <a16:creationId xmlns:a16="http://schemas.microsoft.com/office/drawing/2014/main" id="{00000000-0008-0000-0500-00000E8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45</xdr:col>
          <xdr:colOff>19050</xdr:colOff>
          <xdr:row>7</xdr:row>
          <xdr:rowOff>9525</xdr:rowOff>
        </xdr:from>
        <xdr:to>
          <xdr:col>46</xdr:col>
          <xdr:colOff>0</xdr:colOff>
          <xdr:row>8</xdr:row>
          <xdr:rowOff>0</xdr:rowOff>
        </xdr:to>
        <xdr:sp macro="" textlink="">
          <xdr:nvSpPr>
            <xdr:cNvPr id="163855" name="Button 15" hidden="1">
              <a:extLst>
                <a:ext uri="{63B3BB69-23CF-44E3-9099-C40C66FF867C}">
                  <a14:compatExt spid="_x0000_s163855"/>
                </a:ext>
                <a:ext uri="{FF2B5EF4-FFF2-40B4-BE49-F238E27FC236}">
                  <a16:creationId xmlns:a16="http://schemas.microsoft.com/office/drawing/2014/main" id="{00000000-0008-0000-0500-00000F8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19050</xdr:rowOff>
        </xdr:from>
        <xdr:to>
          <xdr:col>30</xdr:col>
          <xdr:colOff>0</xdr:colOff>
          <xdr:row>7</xdr:row>
          <xdr:rowOff>190500</xdr:rowOff>
        </xdr:to>
        <xdr:sp macro="" textlink="">
          <xdr:nvSpPr>
            <xdr:cNvPr id="163856" name="Button 16" hidden="1">
              <a:extLst>
                <a:ext uri="{63B3BB69-23CF-44E3-9099-C40C66FF867C}">
                  <a14:compatExt spid="_x0000_s163856"/>
                </a:ext>
                <a:ext uri="{FF2B5EF4-FFF2-40B4-BE49-F238E27FC236}">
                  <a16:creationId xmlns:a16="http://schemas.microsoft.com/office/drawing/2014/main" id="{00000000-0008-0000-0500-0000108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37</xdr:col>
          <xdr:colOff>19050</xdr:colOff>
          <xdr:row>7</xdr:row>
          <xdr:rowOff>9525</xdr:rowOff>
        </xdr:from>
        <xdr:to>
          <xdr:col>38</xdr:col>
          <xdr:colOff>0</xdr:colOff>
          <xdr:row>8</xdr:row>
          <xdr:rowOff>0</xdr:rowOff>
        </xdr:to>
        <xdr:sp macro="" textlink="">
          <xdr:nvSpPr>
            <xdr:cNvPr id="163857" name="Button 17" hidden="1">
              <a:extLst>
                <a:ext uri="{63B3BB69-23CF-44E3-9099-C40C66FF867C}">
                  <a14:compatExt spid="_x0000_s163857"/>
                </a:ext>
                <a:ext uri="{FF2B5EF4-FFF2-40B4-BE49-F238E27FC236}">
                  <a16:creationId xmlns:a16="http://schemas.microsoft.com/office/drawing/2014/main" id="{00000000-0008-0000-0500-0000118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38</xdr:col>
          <xdr:colOff>0</xdr:colOff>
          <xdr:row>7</xdr:row>
          <xdr:rowOff>19050</xdr:rowOff>
        </xdr:from>
        <xdr:to>
          <xdr:col>38</xdr:col>
          <xdr:colOff>0</xdr:colOff>
          <xdr:row>7</xdr:row>
          <xdr:rowOff>190500</xdr:rowOff>
        </xdr:to>
        <xdr:sp macro="" textlink="">
          <xdr:nvSpPr>
            <xdr:cNvPr id="163858" name="Button 18" hidden="1">
              <a:extLst>
                <a:ext uri="{63B3BB69-23CF-44E3-9099-C40C66FF867C}">
                  <a14:compatExt spid="_x0000_s163858"/>
                </a:ext>
                <a:ext uri="{FF2B5EF4-FFF2-40B4-BE49-F238E27FC236}">
                  <a16:creationId xmlns:a16="http://schemas.microsoft.com/office/drawing/2014/main" id="{00000000-0008-0000-0500-0000128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46</xdr:col>
          <xdr:colOff>0</xdr:colOff>
          <xdr:row>7</xdr:row>
          <xdr:rowOff>19050</xdr:rowOff>
        </xdr:from>
        <xdr:to>
          <xdr:col>46</xdr:col>
          <xdr:colOff>0</xdr:colOff>
          <xdr:row>7</xdr:row>
          <xdr:rowOff>190500</xdr:rowOff>
        </xdr:to>
        <xdr:sp macro="" textlink="">
          <xdr:nvSpPr>
            <xdr:cNvPr id="163859" name="Button 19" hidden="1">
              <a:extLst>
                <a:ext uri="{63B3BB69-23CF-44E3-9099-C40C66FF867C}">
                  <a14:compatExt spid="_x0000_s163859"/>
                </a:ext>
                <a:ext uri="{FF2B5EF4-FFF2-40B4-BE49-F238E27FC236}">
                  <a16:creationId xmlns:a16="http://schemas.microsoft.com/office/drawing/2014/main" id="{00000000-0008-0000-0500-0000138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46</xdr:col>
          <xdr:colOff>0</xdr:colOff>
          <xdr:row>7</xdr:row>
          <xdr:rowOff>9525</xdr:rowOff>
        </xdr:from>
        <xdr:to>
          <xdr:col>46</xdr:col>
          <xdr:colOff>0</xdr:colOff>
          <xdr:row>8</xdr:row>
          <xdr:rowOff>0</xdr:rowOff>
        </xdr:to>
        <xdr:sp macro="" textlink="">
          <xdr:nvSpPr>
            <xdr:cNvPr id="163860" name="Button 20" hidden="1">
              <a:extLst>
                <a:ext uri="{63B3BB69-23CF-44E3-9099-C40C66FF867C}">
                  <a14:compatExt spid="_x0000_s163860"/>
                </a:ext>
                <a:ext uri="{FF2B5EF4-FFF2-40B4-BE49-F238E27FC236}">
                  <a16:creationId xmlns:a16="http://schemas.microsoft.com/office/drawing/2014/main" id="{00000000-0008-0000-0500-0000148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161925</xdr:colOff>
          <xdr:row>5</xdr:row>
          <xdr:rowOff>0</xdr:rowOff>
        </xdr:from>
        <xdr:to>
          <xdr:col>2</xdr:col>
          <xdr:colOff>485775</xdr:colOff>
          <xdr:row>7</xdr:row>
          <xdr:rowOff>9525</xdr:rowOff>
        </xdr:to>
        <xdr:sp macro="" textlink="">
          <xdr:nvSpPr>
            <xdr:cNvPr id="162817" name="Button 1" hidden="1">
              <a:extLst>
                <a:ext uri="{63B3BB69-23CF-44E3-9099-C40C66FF867C}">
                  <a14:compatExt spid="_x0000_s162817"/>
                </a:ext>
                <a:ext uri="{FF2B5EF4-FFF2-40B4-BE49-F238E27FC236}">
                  <a16:creationId xmlns:a16="http://schemas.microsoft.com/office/drawing/2014/main" id="{00000000-0008-0000-0600-0000017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Resultaat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</xdr:row>
          <xdr:rowOff>9525</xdr:rowOff>
        </xdr:from>
        <xdr:to>
          <xdr:col>12</xdr:col>
          <xdr:colOff>0</xdr:colOff>
          <xdr:row>7</xdr:row>
          <xdr:rowOff>180975</xdr:rowOff>
        </xdr:to>
        <xdr:sp macro="" textlink="">
          <xdr:nvSpPr>
            <xdr:cNvPr id="162818" name="Button 2" hidden="1">
              <a:extLst>
                <a:ext uri="{63B3BB69-23CF-44E3-9099-C40C66FF867C}">
                  <a14:compatExt spid="_x0000_s162818"/>
                </a:ext>
                <a:ext uri="{FF2B5EF4-FFF2-40B4-BE49-F238E27FC236}">
                  <a16:creationId xmlns:a16="http://schemas.microsoft.com/office/drawing/2014/main" id="{00000000-0008-0000-0600-0000027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19050</xdr:colOff>
          <xdr:row>7</xdr:row>
          <xdr:rowOff>0</xdr:rowOff>
        </xdr:from>
        <xdr:to>
          <xdr:col>20</xdr:col>
          <xdr:colOff>0</xdr:colOff>
          <xdr:row>7</xdr:row>
          <xdr:rowOff>171450</xdr:rowOff>
        </xdr:to>
        <xdr:sp macro="" textlink="">
          <xdr:nvSpPr>
            <xdr:cNvPr id="162819" name="Button 3" hidden="1">
              <a:extLst>
                <a:ext uri="{63B3BB69-23CF-44E3-9099-C40C66FF867C}">
                  <a14:compatExt spid="_x0000_s162819"/>
                </a:ext>
                <a:ext uri="{FF2B5EF4-FFF2-40B4-BE49-F238E27FC236}">
                  <a16:creationId xmlns:a16="http://schemas.microsoft.com/office/drawing/2014/main" id="{00000000-0008-0000-0600-0000037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7</xdr:row>
          <xdr:rowOff>180975</xdr:rowOff>
        </xdr:to>
        <xdr:sp macro="" textlink="">
          <xdr:nvSpPr>
            <xdr:cNvPr id="162820" name="Button 4" hidden="1">
              <a:extLst>
                <a:ext uri="{63B3BB69-23CF-44E3-9099-C40C66FF867C}">
                  <a14:compatExt spid="_x0000_s162820"/>
                </a:ext>
                <a:ext uri="{FF2B5EF4-FFF2-40B4-BE49-F238E27FC236}">
                  <a16:creationId xmlns:a16="http://schemas.microsoft.com/office/drawing/2014/main" id="{00000000-0008-0000-0600-0000047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59</xdr:col>
          <xdr:colOff>28575</xdr:colOff>
          <xdr:row>2</xdr:row>
          <xdr:rowOff>9525</xdr:rowOff>
        </xdr:from>
        <xdr:to>
          <xdr:col>61</xdr:col>
          <xdr:colOff>0</xdr:colOff>
          <xdr:row>4</xdr:row>
          <xdr:rowOff>0</xdr:rowOff>
        </xdr:to>
        <xdr:sp macro="" textlink="">
          <xdr:nvSpPr>
            <xdr:cNvPr id="162821" name="Button 5" hidden="1">
              <a:extLst>
                <a:ext uri="{63B3BB69-23CF-44E3-9099-C40C66FF867C}">
                  <a14:compatExt spid="_x0000_s162821"/>
                </a:ext>
                <a:ext uri="{FF2B5EF4-FFF2-40B4-BE49-F238E27FC236}">
                  <a16:creationId xmlns:a16="http://schemas.microsoft.com/office/drawing/2014/main" id="{00000000-0008-0000-0600-0000057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Scherm aanpassen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0</xdr:colOff>
          <xdr:row>7</xdr:row>
          <xdr:rowOff>9525</xdr:rowOff>
        </xdr:from>
        <xdr:to>
          <xdr:col>14</xdr:col>
          <xdr:colOff>0</xdr:colOff>
          <xdr:row>8</xdr:row>
          <xdr:rowOff>0</xdr:rowOff>
        </xdr:to>
        <xdr:sp macro="" textlink="">
          <xdr:nvSpPr>
            <xdr:cNvPr id="162822" name="Button 6" hidden="1">
              <a:extLst>
                <a:ext uri="{63B3BB69-23CF-44E3-9099-C40C66FF867C}">
                  <a14:compatExt spid="_x0000_s162822"/>
                </a:ext>
                <a:ext uri="{FF2B5EF4-FFF2-40B4-BE49-F238E27FC236}">
                  <a16:creationId xmlns:a16="http://schemas.microsoft.com/office/drawing/2014/main" id="{00000000-0008-0000-0600-0000067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21</xdr:col>
          <xdr:colOff>0</xdr:colOff>
          <xdr:row>7</xdr:row>
          <xdr:rowOff>9525</xdr:rowOff>
        </xdr:from>
        <xdr:to>
          <xdr:col>22</xdr:col>
          <xdr:colOff>0</xdr:colOff>
          <xdr:row>8</xdr:row>
          <xdr:rowOff>0</xdr:rowOff>
        </xdr:to>
        <xdr:sp macro="" textlink="">
          <xdr:nvSpPr>
            <xdr:cNvPr id="162823" name="Button 7" hidden="1">
              <a:extLst>
                <a:ext uri="{63B3BB69-23CF-44E3-9099-C40C66FF867C}">
                  <a14:compatExt spid="_x0000_s162823"/>
                </a:ext>
                <a:ext uri="{FF2B5EF4-FFF2-40B4-BE49-F238E27FC236}">
                  <a16:creationId xmlns:a16="http://schemas.microsoft.com/office/drawing/2014/main" id="{00000000-0008-0000-0600-0000077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28</xdr:col>
          <xdr:colOff>190500</xdr:colOff>
          <xdr:row>7</xdr:row>
          <xdr:rowOff>19050</xdr:rowOff>
        </xdr:from>
        <xdr:to>
          <xdr:col>30</xdr:col>
          <xdr:colOff>0</xdr:colOff>
          <xdr:row>8</xdr:row>
          <xdr:rowOff>0</xdr:rowOff>
        </xdr:to>
        <xdr:sp macro="" textlink="">
          <xdr:nvSpPr>
            <xdr:cNvPr id="162824" name="Button 8" hidden="1">
              <a:extLst>
                <a:ext uri="{63B3BB69-23CF-44E3-9099-C40C66FF867C}">
                  <a14:compatExt spid="_x0000_s162824"/>
                </a:ext>
                <a:ext uri="{FF2B5EF4-FFF2-40B4-BE49-F238E27FC236}">
                  <a16:creationId xmlns:a16="http://schemas.microsoft.com/office/drawing/2014/main" id="{00000000-0008-0000-0600-0000087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7</xdr:row>
          <xdr:rowOff>180975</xdr:rowOff>
        </xdr:to>
        <xdr:sp macro="" textlink="">
          <xdr:nvSpPr>
            <xdr:cNvPr id="162825" name="Button 9" hidden="1">
              <a:extLst>
                <a:ext uri="{63B3BB69-23CF-44E3-9099-C40C66FF867C}">
                  <a14:compatExt spid="_x0000_s162825"/>
                </a:ext>
                <a:ext uri="{FF2B5EF4-FFF2-40B4-BE49-F238E27FC236}">
                  <a16:creationId xmlns:a16="http://schemas.microsoft.com/office/drawing/2014/main" id="{00000000-0008-0000-0600-0000097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56</xdr:col>
          <xdr:colOff>19050</xdr:colOff>
          <xdr:row>6</xdr:row>
          <xdr:rowOff>19050</xdr:rowOff>
        </xdr:from>
        <xdr:to>
          <xdr:col>57</xdr:col>
          <xdr:colOff>0</xdr:colOff>
          <xdr:row>8</xdr:row>
          <xdr:rowOff>0</xdr:rowOff>
        </xdr:to>
        <xdr:sp macro="" textlink="">
          <xdr:nvSpPr>
            <xdr:cNvPr id="162826" name="Button 10" hidden="1">
              <a:extLst>
                <a:ext uri="{63B3BB69-23CF-44E3-9099-C40C66FF867C}">
                  <a14:compatExt spid="_x0000_s162826"/>
                </a:ext>
                <a:ext uri="{FF2B5EF4-FFF2-40B4-BE49-F238E27FC236}">
                  <a16:creationId xmlns:a16="http://schemas.microsoft.com/office/drawing/2014/main" id="{00000000-0008-0000-0600-00000A7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beste pl.pnt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7</xdr:row>
          <xdr:rowOff>28575</xdr:rowOff>
        </xdr:from>
        <xdr:to>
          <xdr:col>1</xdr:col>
          <xdr:colOff>9525</xdr:colOff>
          <xdr:row>8</xdr:row>
          <xdr:rowOff>0</xdr:rowOff>
        </xdr:to>
        <xdr:sp macro="" textlink="">
          <xdr:nvSpPr>
            <xdr:cNvPr id="162827" name="Button 11" hidden="1">
              <a:extLst>
                <a:ext uri="{63B3BB69-23CF-44E3-9099-C40C66FF867C}">
                  <a14:compatExt spid="_x0000_s162827"/>
                </a:ext>
                <a:ext uri="{FF2B5EF4-FFF2-40B4-BE49-F238E27FC236}">
                  <a16:creationId xmlns:a16="http://schemas.microsoft.com/office/drawing/2014/main" id="{00000000-0008-0000-0600-00000B7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</xdr:colOff>
          <xdr:row>7</xdr:row>
          <xdr:rowOff>0</xdr:rowOff>
        </xdr:from>
        <xdr:to>
          <xdr:col>2</xdr:col>
          <xdr:colOff>1504950</xdr:colOff>
          <xdr:row>7</xdr:row>
          <xdr:rowOff>180975</xdr:rowOff>
        </xdr:to>
        <xdr:sp macro="" textlink="">
          <xdr:nvSpPr>
            <xdr:cNvPr id="162828" name="Button 12" hidden="1">
              <a:extLst>
                <a:ext uri="{63B3BB69-23CF-44E3-9099-C40C66FF867C}">
                  <a14:compatExt spid="_x0000_s162828"/>
                </a:ext>
                <a:ext uri="{FF2B5EF4-FFF2-40B4-BE49-F238E27FC236}">
                  <a16:creationId xmlns:a16="http://schemas.microsoft.com/office/drawing/2014/main" id="{00000000-0008-0000-0600-00000C7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Sortering naam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19050</xdr:colOff>
          <xdr:row>7</xdr:row>
          <xdr:rowOff>9525</xdr:rowOff>
        </xdr:from>
        <xdr:to>
          <xdr:col>28</xdr:col>
          <xdr:colOff>9525</xdr:colOff>
          <xdr:row>7</xdr:row>
          <xdr:rowOff>180975</xdr:rowOff>
        </xdr:to>
        <xdr:sp macro="" textlink="">
          <xdr:nvSpPr>
            <xdr:cNvPr id="162829" name="Button 13" hidden="1">
              <a:extLst>
                <a:ext uri="{63B3BB69-23CF-44E3-9099-C40C66FF867C}">
                  <a14:compatExt spid="_x0000_s162829"/>
                </a:ext>
                <a:ext uri="{FF2B5EF4-FFF2-40B4-BE49-F238E27FC236}">
                  <a16:creationId xmlns:a16="http://schemas.microsoft.com/office/drawing/2014/main" id="{00000000-0008-0000-0600-00000D7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7</xdr:row>
          <xdr:rowOff>180975</xdr:rowOff>
        </xdr:to>
        <xdr:sp macro="" textlink="">
          <xdr:nvSpPr>
            <xdr:cNvPr id="162830" name="Button 14" hidden="1">
              <a:extLst>
                <a:ext uri="{63B3BB69-23CF-44E3-9099-C40C66FF867C}">
                  <a14:compatExt spid="_x0000_s162830"/>
                </a:ext>
                <a:ext uri="{FF2B5EF4-FFF2-40B4-BE49-F238E27FC236}">
                  <a16:creationId xmlns:a16="http://schemas.microsoft.com/office/drawing/2014/main" id="{00000000-0008-0000-0600-00000E7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36</xdr:col>
          <xdr:colOff>9525</xdr:colOff>
          <xdr:row>7</xdr:row>
          <xdr:rowOff>180975</xdr:rowOff>
        </xdr:to>
        <xdr:sp macro="" textlink="">
          <xdr:nvSpPr>
            <xdr:cNvPr id="162831" name="Button 15" hidden="1">
              <a:extLst>
                <a:ext uri="{63B3BB69-23CF-44E3-9099-C40C66FF867C}">
                  <a14:compatExt spid="_x0000_s162831"/>
                </a:ext>
                <a:ext uri="{FF2B5EF4-FFF2-40B4-BE49-F238E27FC236}">
                  <a16:creationId xmlns:a16="http://schemas.microsoft.com/office/drawing/2014/main" id="{00000000-0008-0000-0600-00000F7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38</xdr:col>
          <xdr:colOff>0</xdr:colOff>
          <xdr:row>7</xdr:row>
          <xdr:rowOff>19050</xdr:rowOff>
        </xdr:from>
        <xdr:to>
          <xdr:col>45</xdr:col>
          <xdr:colOff>190500</xdr:colOff>
          <xdr:row>8</xdr:row>
          <xdr:rowOff>0</xdr:rowOff>
        </xdr:to>
        <xdr:sp macro="" textlink="">
          <xdr:nvSpPr>
            <xdr:cNvPr id="162832" name="Button 16" hidden="1">
              <a:extLst>
                <a:ext uri="{63B3BB69-23CF-44E3-9099-C40C66FF867C}">
                  <a14:compatExt spid="_x0000_s162832"/>
                </a:ext>
                <a:ext uri="{FF2B5EF4-FFF2-40B4-BE49-F238E27FC236}">
                  <a16:creationId xmlns:a16="http://schemas.microsoft.com/office/drawing/2014/main" id="{00000000-0008-0000-0600-0000107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38</xdr:col>
          <xdr:colOff>0</xdr:colOff>
          <xdr:row>6</xdr:row>
          <xdr:rowOff>152400</xdr:rowOff>
        </xdr:from>
        <xdr:to>
          <xdr:col>44</xdr:col>
          <xdr:colOff>38100</xdr:colOff>
          <xdr:row>7</xdr:row>
          <xdr:rowOff>161925</xdr:rowOff>
        </xdr:to>
        <xdr:sp macro="" textlink="">
          <xdr:nvSpPr>
            <xdr:cNvPr id="162833" name="Button 17" hidden="1">
              <a:extLst>
                <a:ext uri="{63B3BB69-23CF-44E3-9099-C40C66FF867C}">
                  <a14:compatExt spid="_x0000_s162833"/>
                </a:ext>
                <a:ext uri="{FF2B5EF4-FFF2-40B4-BE49-F238E27FC236}">
                  <a16:creationId xmlns:a16="http://schemas.microsoft.com/office/drawing/2014/main" id="{00000000-0008-0000-0600-0000117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46</xdr:col>
          <xdr:colOff>0</xdr:colOff>
          <xdr:row>7</xdr:row>
          <xdr:rowOff>9525</xdr:rowOff>
        </xdr:from>
        <xdr:to>
          <xdr:col>52</xdr:col>
          <xdr:colOff>9525</xdr:colOff>
          <xdr:row>7</xdr:row>
          <xdr:rowOff>180975</xdr:rowOff>
        </xdr:to>
        <xdr:sp macro="" textlink="">
          <xdr:nvSpPr>
            <xdr:cNvPr id="162834" name="Button 18" hidden="1">
              <a:extLst>
                <a:ext uri="{63B3BB69-23CF-44E3-9099-C40C66FF867C}">
                  <a14:compatExt spid="_x0000_s162834"/>
                </a:ext>
                <a:ext uri="{FF2B5EF4-FFF2-40B4-BE49-F238E27FC236}">
                  <a16:creationId xmlns:a16="http://schemas.microsoft.com/office/drawing/2014/main" id="{00000000-0008-0000-0600-0000127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53</xdr:col>
          <xdr:colOff>28575</xdr:colOff>
          <xdr:row>7</xdr:row>
          <xdr:rowOff>0</xdr:rowOff>
        </xdr:from>
        <xdr:to>
          <xdr:col>53</xdr:col>
          <xdr:colOff>190500</xdr:colOff>
          <xdr:row>7</xdr:row>
          <xdr:rowOff>304800</xdr:rowOff>
        </xdr:to>
        <xdr:sp macro="" textlink="">
          <xdr:nvSpPr>
            <xdr:cNvPr id="162835" name="Button 19" hidden="1">
              <a:extLst>
                <a:ext uri="{63B3BB69-23CF-44E3-9099-C40C66FF867C}">
                  <a14:compatExt spid="_x0000_s162835"/>
                </a:ext>
                <a:ext uri="{FF2B5EF4-FFF2-40B4-BE49-F238E27FC236}">
                  <a16:creationId xmlns:a16="http://schemas.microsoft.com/office/drawing/2014/main" id="{00000000-0008-0000-0600-0000137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19050</xdr:rowOff>
        </xdr:from>
        <xdr:to>
          <xdr:col>37</xdr:col>
          <xdr:colOff>171450</xdr:colOff>
          <xdr:row>8</xdr:row>
          <xdr:rowOff>0</xdr:rowOff>
        </xdr:to>
        <xdr:sp macro="" textlink="">
          <xdr:nvSpPr>
            <xdr:cNvPr id="162836" name="Button 20" hidden="1">
              <a:extLst>
                <a:ext uri="{63B3BB69-23CF-44E3-9099-C40C66FF867C}">
                  <a14:compatExt spid="_x0000_s162836"/>
                </a:ext>
                <a:ext uri="{FF2B5EF4-FFF2-40B4-BE49-F238E27FC236}">
                  <a16:creationId xmlns:a16="http://schemas.microsoft.com/office/drawing/2014/main" id="{00000000-0008-0000-0600-0000147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161925</xdr:colOff>
          <xdr:row>5</xdr:row>
          <xdr:rowOff>0</xdr:rowOff>
        </xdr:from>
        <xdr:to>
          <xdr:col>2</xdr:col>
          <xdr:colOff>485775</xdr:colOff>
          <xdr:row>7</xdr:row>
          <xdr:rowOff>9525</xdr:rowOff>
        </xdr:to>
        <xdr:sp macro="" textlink="">
          <xdr:nvSpPr>
            <xdr:cNvPr id="156673" name="Button 1" hidden="1">
              <a:extLst>
                <a:ext uri="{63B3BB69-23CF-44E3-9099-C40C66FF867C}">
                  <a14:compatExt spid="_x0000_s156673"/>
                </a:ext>
                <a:ext uri="{FF2B5EF4-FFF2-40B4-BE49-F238E27FC236}">
                  <a16:creationId xmlns:a16="http://schemas.microsoft.com/office/drawing/2014/main" id="{00000000-0008-0000-0700-0000016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Resultaat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</xdr:row>
          <xdr:rowOff>9525</xdr:rowOff>
        </xdr:from>
        <xdr:to>
          <xdr:col>11</xdr:col>
          <xdr:colOff>0</xdr:colOff>
          <xdr:row>7</xdr:row>
          <xdr:rowOff>180975</xdr:rowOff>
        </xdr:to>
        <xdr:sp macro="" textlink="">
          <xdr:nvSpPr>
            <xdr:cNvPr id="156674" name="Button 2" hidden="1">
              <a:extLst>
                <a:ext uri="{63B3BB69-23CF-44E3-9099-C40C66FF867C}">
                  <a14:compatExt spid="_x0000_s156674"/>
                </a:ext>
                <a:ext uri="{FF2B5EF4-FFF2-40B4-BE49-F238E27FC236}">
                  <a16:creationId xmlns:a16="http://schemas.microsoft.com/office/drawing/2014/main" id="{00000000-0008-0000-0700-0000026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19050</xdr:colOff>
          <xdr:row>7</xdr:row>
          <xdr:rowOff>0</xdr:rowOff>
        </xdr:from>
        <xdr:to>
          <xdr:col>19</xdr:col>
          <xdr:colOff>0</xdr:colOff>
          <xdr:row>7</xdr:row>
          <xdr:rowOff>171450</xdr:rowOff>
        </xdr:to>
        <xdr:sp macro="" textlink="">
          <xdr:nvSpPr>
            <xdr:cNvPr id="156675" name="Button 3" hidden="1">
              <a:extLst>
                <a:ext uri="{63B3BB69-23CF-44E3-9099-C40C66FF867C}">
                  <a14:compatExt spid="_x0000_s156675"/>
                </a:ext>
                <a:ext uri="{FF2B5EF4-FFF2-40B4-BE49-F238E27FC236}">
                  <a16:creationId xmlns:a16="http://schemas.microsoft.com/office/drawing/2014/main" id="{00000000-0008-0000-0700-0000036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7</xdr:row>
          <xdr:rowOff>180975</xdr:rowOff>
        </xdr:to>
        <xdr:sp macro="" textlink="">
          <xdr:nvSpPr>
            <xdr:cNvPr id="156676" name="Button 4" hidden="1">
              <a:extLst>
                <a:ext uri="{63B3BB69-23CF-44E3-9099-C40C66FF867C}">
                  <a14:compatExt spid="_x0000_s156676"/>
                </a:ext>
                <a:ext uri="{FF2B5EF4-FFF2-40B4-BE49-F238E27FC236}">
                  <a16:creationId xmlns:a16="http://schemas.microsoft.com/office/drawing/2014/main" id="{00000000-0008-0000-0700-0000046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59</xdr:col>
          <xdr:colOff>28575</xdr:colOff>
          <xdr:row>2</xdr:row>
          <xdr:rowOff>9525</xdr:rowOff>
        </xdr:from>
        <xdr:to>
          <xdr:col>61</xdr:col>
          <xdr:colOff>0</xdr:colOff>
          <xdr:row>4</xdr:row>
          <xdr:rowOff>0</xdr:rowOff>
        </xdr:to>
        <xdr:sp macro="" textlink="">
          <xdr:nvSpPr>
            <xdr:cNvPr id="156677" name="Button 5" hidden="1">
              <a:extLst>
                <a:ext uri="{63B3BB69-23CF-44E3-9099-C40C66FF867C}">
                  <a14:compatExt spid="_x0000_s156677"/>
                </a:ext>
                <a:ext uri="{FF2B5EF4-FFF2-40B4-BE49-F238E27FC236}">
                  <a16:creationId xmlns:a16="http://schemas.microsoft.com/office/drawing/2014/main" id="{00000000-0008-0000-0700-0000056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Scherm aanpassen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0</xdr:colOff>
          <xdr:row>7</xdr:row>
          <xdr:rowOff>9525</xdr:rowOff>
        </xdr:from>
        <xdr:to>
          <xdr:col>14</xdr:col>
          <xdr:colOff>0</xdr:colOff>
          <xdr:row>8</xdr:row>
          <xdr:rowOff>0</xdr:rowOff>
        </xdr:to>
        <xdr:sp macro="" textlink="">
          <xdr:nvSpPr>
            <xdr:cNvPr id="156678" name="Button 6" hidden="1">
              <a:extLst>
                <a:ext uri="{63B3BB69-23CF-44E3-9099-C40C66FF867C}">
                  <a14:compatExt spid="_x0000_s156678"/>
                </a:ext>
                <a:ext uri="{FF2B5EF4-FFF2-40B4-BE49-F238E27FC236}">
                  <a16:creationId xmlns:a16="http://schemas.microsoft.com/office/drawing/2014/main" id="{00000000-0008-0000-0700-0000066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21</xdr:col>
          <xdr:colOff>0</xdr:colOff>
          <xdr:row>7</xdr:row>
          <xdr:rowOff>9525</xdr:rowOff>
        </xdr:from>
        <xdr:to>
          <xdr:col>22</xdr:col>
          <xdr:colOff>0</xdr:colOff>
          <xdr:row>8</xdr:row>
          <xdr:rowOff>0</xdr:rowOff>
        </xdr:to>
        <xdr:sp macro="" textlink="">
          <xdr:nvSpPr>
            <xdr:cNvPr id="156679" name="Button 7" hidden="1">
              <a:extLst>
                <a:ext uri="{63B3BB69-23CF-44E3-9099-C40C66FF867C}">
                  <a14:compatExt spid="_x0000_s156679"/>
                </a:ext>
                <a:ext uri="{FF2B5EF4-FFF2-40B4-BE49-F238E27FC236}">
                  <a16:creationId xmlns:a16="http://schemas.microsoft.com/office/drawing/2014/main" id="{00000000-0008-0000-0700-0000076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29</xdr:col>
          <xdr:colOff>19050</xdr:colOff>
          <xdr:row>7</xdr:row>
          <xdr:rowOff>9525</xdr:rowOff>
        </xdr:from>
        <xdr:to>
          <xdr:col>30</xdr:col>
          <xdr:colOff>0</xdr:colOff>
          <xdr:row>8</xdr:row>
          <xdr:rowOff>0</xdr:rowOff>
        </xdr:to>
        <xdr:sp macro="" textlink="">
          <xdr:nvSpPr>
            <xdr:cNvPr id="156680" name="Button 8" hidden="1">
              <a:extLst>
                <a:ext uri="{63B3BB69-23CF-44E3-9099-C40C66FF867C}">
                  <a14:compatExt spid="_x0000_s156680"/>
                </a:ext>
                <a:ext uri="{FF2B5EF4-FFF2-40B4-BE49-F238E27FC236}">
                  <a16:creationId xmlns:a16="http://schemas.microsoft.com/office/drawing/2014/main" id="{00000000-0008-0000-0700-0000086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7</xdr:row>
          <xdr:rowOff>180975</xdr:rowOff>
        </xdr:to>
        <xdr:sp macro="" textlink="">
          <xdr:nvSpPr>
            <xdr:cNvPr id="156681" name="Button 9" hidden="1">
              <a:extLst>
                <a:ext uri="{63B3BB69-23CF-44E3-9099-C40C66FF867C}">
                  <a14:compatExt spid="_x0000_s156681"/>
                </a:ext>
                <a:ext uri="{FF2B5EF4-FFF2-40B4-BE49-F238E27FC236}">
                  <a16:creationId xmlns:a16="http://schemas.microsoft.com/office/drawing/2014/main" id="{00000000-0008-0000-0700-0000096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56</xdr:col>
          <xdr:colOff>19050</xdr:colOff>
          <xdr:row>6</xdr:row>
          <xdr:rowOff>19050</xdr:rowOff>
        </xdr:from>
        <xdr:to>
          <xdr:col>57</xdr:col>
          <xdr:colOff>0</xdr:colOff>
          <xdr:row>8</xdr:row>
          <xdr:rowOff>0</xdr:rowOff>
        </xdr:to>
        <xdr:sp macro="" textlink="">
          <xdr:nvSpPr>
            <xdr:cNvPr id="156682" name="Button 10" hidden="1">
              <a:extLst>
                <a:ext uri="{63B3BB69-23CF-44E3-9099-C40C66FF867C}">
                  <a14:compatExt spid="_x0000_s156682"/>
                </a:ext>
                <a:ext uri="{FF2B5EF4-FFF2-40B4-BE49-F238E27FC236}">
                  <a16:creationId xmlns:a16="http://schemas.microsoft.com/office/drawing/2014/main" id="{00000000-0008-0000-0700-00000A6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beste pl.pnt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7</xdr:row>
          <xdr:rowOff>28575</xdr:rowOff>
        </xdr:from>
        <xdr:to>
          <xdr:col>1</xdr:col>
          <xdr:colOff>9525</xdr:colOff>
          <xdr:row>8</xdr:row>
          <xdr:rowOff>0</xdr:rowOff>
        </xdr:to>
        <xdr:sp macro="" textlink="">
          <xdr:nvSpPr>
            <xdr:cNvPr id="156683" name="Button 11" hidden="1">
              <a:extLst>
                <a:ext uri="{63B3BB69-23CF-44E3-9099-C40C66FF867C}">
                  <a14:compatExt spid="_x0000_s156683"/>
                </a:ext>
                <a:ext uri="{FF2B5EF4-FFF2-40B4-BE49-F238E27FC236}">
                  <a16:creationId xmlns:a16="http://schemas.microsoft.com/office/drawing/2014/main" id="{00000000-0008-0000-0700-00000B6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</xdr:colOff>
          <xdr:row>7</xdr:row>
          <xdr:rowOff>0</xdr:rowOff>
        </xdr:from>
        <xdr:to>
          <xdr:col>2</xdr:col>
          <xdr:colOff>1504950</xdr:colOff>
          <xdr:row>7</xdr:row>
          <xdr:rowOff>180975</xdr:rowOff>
        </xdr:to>
        <xdr:sp macro="" textlink="">
          <xdr:nvSpPr>
            <xdr:cNvPr id="156684" name="Button 12" hidden="1">
              <a:extLst>
                <a:ext uri="{63B3BB69-23CF-44E3-9099-C40C66FF867C}">
                  <a14:compatExt spid="_x0000_s156684"/>
                </a:ext>
                <a:ext uri="{FF2B5EF4-FFF2-40B4-BE49-F238E27FC236}">
                  <a16:creationId xmlns:a16="http://schemas.microsoft.com/office/drawing/2014/main" id="{00000000-0008-0000-0700-00000C6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Sortering naam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9525</xdr:colOff>
          <xdr:row>6</xdr:row>
          <xdr:rowOff>152400</xdr:rowOff>
        </xdr:from>
        <xdr:to>
          <xdr:col>27</xdr:col>
          <xdr:colOff>0</xdr:colOff>
          <xdr:row>7</xdr:row>
          <xdr:rowOff>161925</xdr:rowOff>
        </xdr:to>
        <xdr:sp macro="" textlink="">
          <xdr:nvSpPr>
            <xdr:cNvPr id="156685" name="Button 13" hidden="1">
              <a:extLst>
                <a:ext uri="{63B3BB69-23CF-44E3-9099-C40C66FF867C}">
                  <a14:compatExt spid="_x0000_s156685"/>
                </a:ext>
                <a:ext uri="{FF2B5EF4-FFF2-40B4-BE49-F238E27FC236}">
                  <a16:creationId xmlns:a16="http://schemas.microsoft.com/office/drawing/2014/main" id="{00000000-0008-0000-0700-00000D6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38</xdr:col>
          <xdr:colOff>0</xdr:colOff>
          <xdr:row>6</xdr:row>
          <xdr:rowOff>152400</xdr:rowOff>
        </xdr:from>
        <xdr:to>
          <xdr:col>38</xdr:col>
          <xdr:colOff>0</xdr:colOff>
          <xdr:row>7</xdr:row>
          <xdr:rowOff>161925</xdr:rowOff>
        </xdr:to>
        <xdr:sp macro="" textlink="">
          <xdr:nvSpPr>
            <xdr:cNvPr id="156686" name="Button 14" hidden="1">
              <a:extLst>
                <a:ext uri="{63B3BB69-23CF-44E3-9099-C40C66FF867C}">
                  <a14:compatExt spid="_x0000_s156686"/>
                </a:ext>
                <a:ext uri="{FF2B5EF4-FFF2-40B4-BE49-F238E27FC236}">
                  <a16:creationId xmlns:a16="http://schemas.microsoft.com/office/drawing/2014/main" id="{00000000-0008-0000-0700-00000E6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45</xdr:col>
          <xdr:colOff>19050</xdr:colOff>
          <xdr:row>7</xdr:row>
          <xdr:rowOff>9525</xdr:rowOff>
        </xdr:from>
        <xdr:to>
          <xdr:col>46</xdr:col>
          <xdr:colOff>0</xdr:colOff>
          <xdr:row>8</xdr:row>
          <xdr:rowOff>0</xdr:rowOff>
        </xdr:to>
        <xdr:sp macro="" textlink="">
          <xdr:nvSpPr>
            <xdr:cNvPr id="156687" name="Button 15" hidden="1">
              <a:extLst>
                <a:ext uri="{63B3BB69-23CF-44E3-9099-C40C66FF867C}">
                  <a14:compatExt spid="_x0000_s156687"/>
                </a:ext>
                <a:ext uri="{FF2B5EF4-FFF2-40B4-BE49-F238E27FC236}">
                  <a16:creationId xmlns:a16="http://schemas.microsoft.com/office/drawing/2014/main" id="{00000000-0008-0000-0700-00000F6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19050</xdr:rowOff>
        </xdr:from>
        <xdr:to>
          <xdr:col>30</xdr:col>
          <xdr:colOff>0</xdr:colOff>
          <xdr:row>7</xdr:row>
          <xdr:rowOff>190500</xdr:rowOff>
        </xdr:to>
        <xdr:sp macro="" textlink="">
          <xdr:nvSpPr>
            <xdr:cNvPr id="156688" name="Button 16" hidden="1">
              <a:extLst>
                <a:ext uri="{63B3BB69-23CF-44E3-9099-C40C66FF867C}">
                  <a14:compatExt spid="_x0000_s156688"/>
                </a:ext>
                <a:ext uri="{FF2B5EF4-FFF2-40B4-BE49-F238E27FC236}">
                  <a16:creationId xmlns:a16="http://schemas.microsoft.com/office/drawing/2014/main" id="{00000000-0008-0000-0700-0000106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37</xdr:col>
          <xdr:colOff>19050</xdr:colOff>
          <xdr:row>7</xdr:row>
          <xdr:rowOff>9525</xdr:rowOff>
        </xdr:from>
        <xdr:to>
          <xdr:col>38</xdr:col>
          <xdr:colOff>0</xdr:colOff>
          <xdr:row>8</xdr:row>
          <xdr:rowOff>0</xdr:rowOff>
        </xdr:to>
        <xdr:sp macro="" textlink="">
          <xdr:nvSpPr>
            <xdr:cNvPr id="156689" name="Button 17" hidden="1">
              <a:extLst>
                <a:ext uri="{63B3BB69-23CF-44E3-9099-C40C66FF867C}">
                  <a14:compatExt spid="_x0000_s156689"/>
                </a:ext>
                <a:ext uri="{FF2B5EF4-FFF2-40B4-BE49-F238E27FC236}">
                  <a16:creationId xmlns:a16="http://schemas.microsoft.com/office/drawing/2014/main" id="{00000000-0008-0000-0700-0000116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38</xdr:col>
          <xdr:colOff>0</xdr:colOff>
          <xdr:row>7</xdr:row>
          <xdr:rowOff>19050</xdr:rowOff>
        </xdr:from>
        <xdr:to>
          <xdr:col>38</xdr:col>
          <xdr:colOff>0</xdr:colOff>
          <xdr:row>7</xdr:row>
          <xdr:rowOff>190500</xdr:rowOff>
        </xdr:to>
        <xdr:sp macro="" textlink="">
          <xdr:nvSpPr>
            <xdr:cNvPr id="156690" name="Button 18" hidden="1">
              <a:extLst>
                <a:ext uri="{63B3BB69-23CF-44E3-9099-C40C66FF867C}">
                  <a14:compatExt spid="_x0000_s156690"/>
                </a:ext>
                <a:ext uri="{FF2B5EF4-FFF2-40B4-BE49-F238E27FC236}">
                  <a16:creationId xmlns:a16="http://schemas.microsoft.com/office/drawing/2014/main" id="{00000000-0008-0000-0700-0000126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46</xdr:col>
          <xdr:colOff>0</xdr:colOff>
          <xdr:row>7</xdr:row>
          <xdr:rowOff>19050</xdr:rowOff>
        </xdr:from>
        <xdr:to>
          <xdr:col>46</xdr:col>
          <xdr:colOff>0</xdr:colOff>
          <xdr:row>7</xdr:row>
          <xdr:rowOff>190500</xdr:rowOff>
        </xdr:to>
        <xdr:sp macro="" textlink="">
          <xdr:nvSpPr>
            <xdr:cNvPr id="156691" name="Button 19" hidden="1">
              <a:extLst>
                <a:ext uri="{63B3BB69-23CF-44E3-9099-C40C66FF867C}">
                  <a14:compatExt spid="_x0000_s156691"/>
                </a:ext>
                <a:ext uri="{FF2B5EF4-FFF2-40B4-BE49-F238E27FC236}">
                  <a16:creationId xmlns:a16="http://schemas.microsoft.com/office/drawing/2014/main" id="{00000000-0008-0000-0700-0000136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46</xdr:col>
          <xdr:colOff>0</xdr:colOff>
          <xdr:row>7</xdr:row>
          <xdr:rowOff>9525</xdr:rowOff>
        </xdr:from>
        <xdr:to>
          <xdr:col>46</xdr:col>
          <xdr:colOff>0</xdr:colOff>
          <xdr:row>8</xdr:row>
          <xdr:rowOff>0</xdr:rowOff>
        </xdr:to>
        <xdr:sp macro="" textlink="">
          <xdr:nvSpPr>
            <xdr:cNvPr id="156692" name="Button 20" hidden="1">
              <a:extLst>
                <a:ext uri="{63B3BB69-23CF-44E3-9099-C40C66FF867C}">
                  <a14:compatExt spid="_x0000_s156692"/>
                </a:ext>
                <a:ext uri="{FF2B5EF4-FFF2-40B4-BE49-F238E27FC236}">
                  <a16:creationId xmlns:a16="http://schemas.microsoft.com/office/drawing/2014/main" id="{00000000-0008-0000-0700-0000146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161925</xdr:colOff>
          <xdr:row>5</xdr:row>
          <xdr:rowOff>0</xdr:rowOff>
        </xdr:from>
        <xdr:to>
          <xdr:col>2</xdr:col>
          <xdr:colOff>485775</xdr:colOff>
          <xdr:row>7</xdr:row>
          <xdr:rowOff>9525</xdr:rowOff>
        </xdr:to>
        <xdr:sp macro="" textlink="">
          <xdr:nvSpPr>
            <xdr:cNvPr id="164865" name="Button 1" hidden="1">
              <a:extLst>
                <a:ext uri="{63B3BB69-23CF-44E3-9099-C40C66FF867C}">
                  <a14:compatExt spid="_x0000_s164865"/>
                </a:ext>
                <a:ext uri="{FF2B5EF4-FFF2-40B4-BE49-F238E27FC236}">
                  <a16:creationId xmlns:a16="http://schemas.microsoft.com/office/drawing/2014/main" id="{00000000-0008-0000-0800-0000018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Resultaat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</xdr:row>
          <xdr:rowOff>9525</xdr:rowOff>
        </xdr:from>
        <xdr:to>
          <xdr:col>11</xdr:col>
          <xdr:colOff>0</xdr:colOff>
          <xdr:row>7</xdr:row>
          <xdr:rowOff>180975</xdr:rowOff>
        </xdr:to>
        <xdr:sp macro="" textlink="">
          <xdr:nvSpPr>
            <xdr:cNvPr id="164866" name="Button 2" hidden="1">
              <a:extLst>
                <a:ext uri="{63B3BB69-23CF-44E3-9099-C40C66FF867C}">
                  <a14:compatExt spid="_x0000_s164866"/>
                </a:ext>
                <a:ext uri="{FF2B5EF4-FFF2-40B4-BE49-F238E27FC236}">
                  <a16:creationId xmlns:a16="http://schemas.microsoft.com/office/drawing/2014/main" id="{00000000-0008-0000-0800-0000028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19050</xdr:colOff>
          <xdr:row>7</xdr:row>
          <xdr:rowOff>0</xdr:rowOff>
        </xdr:from>
        <xdr:to>
          <xdr:col>19</xdr:col>
          <xdr:colOff>0</xdr:colOff>
          <xdr:row>7</xdr:row>
          <xdr:rowOff>171450</xdr:rowOff>
        </xdr:to>
        <xdr:sp macro="" textlink="">
          <xdr:nvSpPr>
            <xdr:cNvPr id="164867" name="Button 3" hidden="1">
              <a:extLst>
                <a:ext uri="{63B3BB69-23CF-44E3-9099-C40C66FF867C}">
                  <a14:compatExt spid="_x0000_s164867"/>
                </a:ext>
                <a:ext uri="{FF2B5EF4-FFF2-40B4-BE49-F238E27FC236}">
                  <a16:creationId xmlns:a16="http://schemas.microsoft.com/office/drawing/2014/main" id="{00000000-0008-0000-0800-0000038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7</xdr:row>
          <xdr:rowOff>180975</xdr:rowOff>
        </xdr:to>
        <xdr:sp macro="" textlink="">
          <xdr:nvSpPr>
            <xdr:cNvPr id="164868" name="Button 4" hidden="1">
              <a:extLst>
                <a:ext uri="{63B3BB69-23CF-44E3-9099-C40C66FF867C}">
                  <a14:compatExt spid="_x0000_s164868"/>
                </a:ext>
                <a:ext uri="{FF2B5EF4-FFF2-40B4-BE49-F238E27FC236}">
                  <a16:creationId xmlns:a16="http://schemas.microsoft.com/office/drawing/2014/main" id="{00000000-0008-0000-0800-0000048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59</xdr:col>
          <xdr:colOff>28575</xdr:colOff>
          <xdr:row>2</xdr:row>
          <xdr:rowOff>9525</xdr:rowOff>
        </xdr:from>
        <xdr:to>
          <xdr:col>61</xdr:col>
          <xdr:colOff>0</xdr:colOff>
          <xdr:row>4</xdr:row>
          <xdr:rowOff>0</xdr:rowOff>
        </xdr:to>
        <xdr:sp macro="" textlink="">
          <xdr:nvSpPr>
            <xdr:cNvPr id="164869" name="Button 5" hidden="1">
              <a:extLst>
                <a:ext uri="{63B3BB69-23CF-44E3-9099-C40C66FF867C}">
                  <a14:compatExt spid="_x0000_s164869"/>
                </a:ext>
                <a:ext uri="{FF2B5EF4-FFF2-40B4-BE49-F238E27FC236}">
                  <a16:creationId xmlns:a16="http://schemas.microsoft.com/office/drawing/2014/main" id="{00000000-0008-0000-0800-0000058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Scherm aanpassen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0</xdr:colOff>
          <xdr:row>7</xdr:row>
          <xdr:rowOff>9525</xdr:rowOff>
        </xdr:from>
        <xdr:to>
          <xdr:col>14</xdr:col>
          <xdr:colOff>0</xdr:colOff>
          <xdr:row>8</xdr:row>
          <xdr:rowOff>0</xdr:rowOff>
        </xdr:to>
        <xdr:sp macro="" textlink="">
          <xdr:nvSpPr>
            <xdr:cNvPr id="164870" name="Button 6" hidden="1">
              <a:extLst>
                <a:ext uri="{63B3BB69-23CF-44E3-9099-C40C66FF867C}">
                  <a14:compatExt spid="_x0000_s164870"/>
                </a:ext>
                <a:ext uri="{FF2B5EF4-FFF2-40B4-BE49-F238E27FC236}">
                  <a16:creationId xmlns:a16="http://schemas.microsoft.com/office/drawing/2014/main" id="{00000000-0008-0000-0800-0000068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21</xdr:col>
          <xdr:colOff>0</xdr:colOff>
          <xdr:row>7</xdr:row>
          <xdr:rowOff>9525</xdr:rowOff>
        </xdr:from>
        <xdr:to>
          <xdr:col>22</xdr:col>
          <xdr:colOff>0</xdr:colOff>
          <xdr:row>8</xdr:row>
          <xdr:rowOff>0</xdr:rowOff>
        </xdr:to>
        <xdr:sp macro="" textlink="">
          <xdr:nvSpPr>
            <xdr:cNvPr id="164871" name="Button 7" hidden="1">
              <a:extLst>
                <a:ext uri="{63B3BB69-23CF-44E3-9099-C40C66FF867C}">
                  <a14:compatExt spid="_x0000_s164871"/>
                </a:ext>
                <a:ext uri="{FF2B5EF4-FFF2-40B4-BE49-F238E27FC236}">
                  <a16:creationId xmlns:a16="http://schemas.microsoft.com/office/drawing/2014/main" id="{00000000-0008-0000-0800-0000078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29</xdr:col>
          <xdr:colOff>19050</xdr:colOff>
          <xdr:row>7</xdr:row>
          <xdr:rowOff>9525</xdr:rowOff>
        </xdr:from>
        <xdr:to>
          <xdr:col>30</xdr:col>
          <xdr:colOff>0</xdr:colOff>
          <xdr:row>8</xdr:row>
          <xdr:rowOff>0</xdr:rowOff>
        </xdr:to>
        <xdr:sp macro="" textlink="">
          <xdr:nvSpPr>
            <xdr:cNvPr id="164872" name="Button 8" hidden="1">
              <a:extLst>
                <a:ext uri="{63B3BB69-23CF-44E3-9099-C40C66FF867C}">
                  <a14:compatExt spid="_x0000_s164872"/>
                </a:ext>
                <a:ext uri="{FF2B5EF4-FFF2-40B4-BE49-F238E27FC236}">
                  <a16:creationId xmlns:a16="http://schemas.microsoft.com/office/drawing/2014/main" id="{00000000-0008-0000-0800-0000088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7</xdr:row>
          <xdr:rowOff>180975</xdr:rowOff>
        </xdr:to>
        <xdr:sp macro="" textlink="">
          <xdr:nvSpPr>
            <xdr:cNvPr id="164873" name="Button 9" hidden="1">
              <a:extLst>
                <a:ext uri="{63B3BB69-23CF-44E3-9099-C40C66FF867C}">
                  <a14:compatExt spid="_x0000_s164873"/>
                </a:ext>
                <a:ext uri="{FF2B5EF4-FFF2-40B4-BE49-F238E27FC236}">
                  <a16:creationId xmlns:a16="http://schemas.microsoft.com/office/drawing/2014/main" id="{00000000-0008-0000-0800-0000098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56</xdr:col>
          <xdr:colOff>19050</xdr:colOff>
          <xdr:row>6</xdr:row>
          <xdr:rowOff>19050</xdr:rowOff>
        </xdr:from>
        <xdr:to>
          <xdr:col>57</xdr:col>
          <xdr:colOff>0</xdr:colOff>
          <xdr:row>8</xdr:row>
          <xdr:rowOff>0</xdr:rowOff>
        </xdr:to>
        <xdr:sp macro="" textlink="">
          <xdr:nvSpPr>
            <xdr:cNvPr id="164874" name="Button 10" hidden="1">
              <a:extLst>
                <a:ext uri="{63B3BB69-23CF-44E3-9099-C40C66FF867C}">
                  <a14:compatExt spid="_x0000_s164874"/>
                </a:ext>
                <a:ext uri="{FF2B5EF4-FFF2-40B4-BE49-F238E27FC236}">
                  <a16:creationId xmlns:a16="http://schemas.microsoft.com/office/drawing/2014/main" id="{00000000-0008-0000-0800-00000A8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beste pl.pnt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7</xdr:row>
          <xdr:rowOff>28575</xdr:rowOff>
        </xdr:from>
        <xdr:to>
          <xdr:col>1</xdr:col>
          <xdr:colOff>9525</xdr:colOff>
          <xdr:row>8</xdr:row>
          <xdr:rowOff>0</xdr:rowOff>
        </xdr:to>
        <xdr:sp macro="" textlink="">
          <xdr:nvSpPr>
            <xdr:cNvPr id="164875" name="Button 11" hidden="1">
              <a:extLst>
                <a:ext uri="{63B3BB69-23CF-44E3-9099-C40C66FF867C}">
                  <a14:compatExt spid="_x0000_s164875"/>
                </a:ext>
                <a:ext uri="{FF2B5EF4-FFF2-40B4-BE49-F238E27FC236}">
                  <a16:creationId xmlns:a16="http://schemas.microsoft.com/office/drawing/2014/main" id="{00000000-0008-0000-0800-00000B8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</xdr:colOff>
          <xdr:row>7</xdr:row>
          <xdr:rowOff>0</xdr:rowOff>
        </xdr:from>
        <xdr:to>
          <xdr:col>2</xdr:col>
          <xdr:colOff>1504950</xdr:colOff>
          <xdr:row>7</xdr:row>
          <xdr:rowOff>180975</xdr:rowOff>
        </xdr:to>
        <xdr:sp macro="" textlink="">
          <xdr:nvSpPr>
            <xdr:cNvPr id="164876" name="Button 12" hidden="1">
              <a:extLst>
                <a:ext uri="{63B3BB69-23CF-44E3-9099-C40C66FF867C}">
                  <a14:compatExt spid="_x0000_s164876"/>
                </a:ext>
                <a:ext uri="{FF2B5EF4-FFF2-40B4-BE49-F238E27FC236}">
                  <a16:creationId xmlns:a16="http://schemas.microsoft.com/office/drawing/2014/main" id="{00000000-0008-0000-0800-00000C8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Sortering naam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9525</xdr:colOff>
          <xdr:row>6</xdr:row>
          <xdr:rowOff>152400</xdr:rowOff>
        </xdr:from>
        <xdr:to>
          <xdr:col>27</xdr:col>
          <xdr:colOff>0</xdr:colOff>
          <xdr:row>7</xdr:row>
          <xdr:rowOff>161925</xdr:rowOff>
        </xdr:to>
        <xdr:sp macro="" textlink="">
          <xdr:nvSpPr>
            <xdr:cNvPr id="164877" name="Button 13" hidden="1">
              <a:extLst>
                <a:ext uri="{63B3BB69-23CF-44E3-9099-C40C66FF867C}">
                  <a14:compatExt spid="_x0000_s164877"/>
                </a:ext>
                <a:ext uri="{FF2B5EF4-FFF2-40B4-BE49-F238E27FC236}">
                  <a16:creationId xmlns:a16="http://schemas.microsoft.com/office/drawing/2014/main" id="{00000000-0008-0000-0800-00000D8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38</xdr:col>
          <xdr:colOff>0</xdr:colOff>
          <xdr:row>6</xdr:row>
          <xdr:rowOff>152400</xdr:rowOff>
        </xdr:from>
        <xdr:to>
          <xdr:col>38</xdr:col>
          <xdr:colOff>0</xdr:colOff>
          <xdr:row>7</xdr:row>
          <xdr:rowOff>161925</xdr:rowOff>
        </xdr:to>
        <xdr:sp macro="" textlink="">
          <xdr:nvSpPr>
            <xdr:cNvPr id="164878" name="Button 14" hidden="1">
              <a:extLst>
                <a:ext uri="{63B3BB69-23CF-44E3-9099-C40C66FF867C}">
                  <a14:compatExt spid="_x0000_s164878"/>
                </a:ext>
                <a:ext uri="{FF2B5EF4-FFF2-40B4-BE49-F238E27FC236}">
                  <a16:creationId xmlns:a16="http://schemas.microsoft.com/office/drawing/2014/main" id="{00000000-0008-0000-0800-00000E8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45</xdr:col>
          <xdr:colOff>19050</xdr:colOff>
          <xdr:row>7</xdr:row>
          <xdr:rowOff>9525</xdr:rowOff>
        </xdr:from>
        <xdr:to>
          <xdr:col>46</xdr:col>
          <xdr:colOff>0</xdr:colOff>
          <xdr:row>8</xdr:row>
          <xdr:rowOff>0</xdr:rowOff>
        </xdr:to>
        <xdr:sp macro="" textlink="">
          <xdr:nvSpPr>
            <xdr:cNvPr id="164879" name="Button 15" hidden="1">
              <a:extLst>
                <a:ext uri="{63B3BB69-23CF-44E3-9099-C40C66FF867C}">
                  <a14:compatExt spid="_x0000_s164879"/>
                </a:ext>
                <a:ext uri="{FF2B5EF4-FFF2-40B4-BE49-F238E27FC236}">
                  <a16:creationId xmlns:a16="http://schemas.microsoft.com/office/drawing/2014/main" id="{00000000-0008-0000-0800-00000F8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19050</xdr:rowOff>
        </xdr:from>
        <xdr:to>
          <xdr:col>30</xdr:col>
          <xdr:colOff>0</xdr:colOff>
          <xdr:row>7</xdr:row>
          <xdr:rowOff>190500</xdr:rowOff>
        </xdr:to>
        <xdr:sp macro="" textlink="">
          <xdr:nvSpPr>
            <xdr:cNvPr id="164880" name="Button 16" hidden="1">
              <a:extLst>
                <a:ext uri="{63B3BB69-23CF-44E3-9099-C40C66FF867C}">
                  <a14:compatExt spid="_x0000_s164880"/>
                </a:ext>
                <a:ext uri="{FF2B5EF4-FFF2-40B4-BE49-F238E27FC236}">
                  <a16:creationId xmlns:a16="http://schemas.microsoft.com/office/drawing/2014/main" id="{00000000-0008-0000-0800-0000108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37</xdr:col>
          <xdr:colOff>19050</xdr:colOff>
          <xdr:row>7</xdr:row>
          <xdr:rowOff>9525</xdr:rowOff>
        </xdr:from>
        <xdr:to>
          <xdr:col>38</xdr:col>
          <xdr:colOff>0</xdr:colOff>
          <xdr:row>8</xdr:row>
          <xdr:rowOff>0</xdr:rowOff>
        </xdr:to>
        <xdr:sp macro="" textlink="">
          <xdr:nvSpPr>
            <xdr:cNvPr id="164881" name="Button 17" hidden="1">
              <a:extLst>
                <a:ext uri="{63B3BB69-23CF-44E3-9099-C40C66FF867C}">
                  <a14:compatExt spid="_x0000_s164881"/>
                </a:ext>
                <a:ext uri="{FF2B5EF4-FFF2-40B4-BE49-F238E27FC236}">
                  <a16:creationId xmlns:a16="http://schemas.microsoft.com/office/drawing/2014/main" id="{00000000-0008-0000-0800-0000118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38</xdr:col>
          <xdr:colOff>0</xdr:colOff>
          <xdr:row>7</xdr:row>
          <xdr:rowOff>19050</xdr:rowOff>
        </xdr:from>
        <xdr:to>
          <xdr:col>38</xdr:col>
          <xdr:colOff>0</xdr:colOff>
          <xdr:row>7</xdr:row>
          <xdr:rowOff>190500</xdr:rowOff>
        </xdr:to>
        <xdr:sp macro="" textlink="">
          <xdr:nvSpPr>
            <xdr:cNvPr id="164882" name="Button 18" hidden="1">
              <a:extLst>
                <a:ext uri="{63B3BB69-23CF-44E3-9099-C40C66FF867C}">
                  <a14:compatExt spid="_x0000_s164882"/>
                </a:ext>
                <a:ext uri="{FF2B5EF4-FFF2-40B4-BE49-F238E27FC236}">
                  <a16:creationId xmlns:a16="http://schemas.microsoft.com/office/drawing/2014/main" id="{00000000-0008-0000-0800-0000128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46</xdr:col>
          <xdr:colOff>0</xdr:colOff>
          <xdr:row>7</xdr:row>
          <xdr:rowOff>19050</xdr:rowOff>
        </xdr:from>
        <xdr:to>
          <xdr:col>46</xdr:col>
          <xdr:colOff>0</xdr:colOff>
          <xdr:row>7</xdr:row>
          <xdr:rowOff>190500</xdr:rowOff>
        </xdr:to>
        <xdr:sp macro="" textlink="">
          <xdr:nvSpPr>
            <xdr:cNvPr id="164883" name="Button 19" hidden="1">
              <a:extLst>
                <a:ext uri="{63B3BB69-23CF-44E3-9099-C40C66FF867C}">
                  <a14:compatExt spid="_x0000_s164883"/>
                </a:ext>
                <a:ext uri="{FF2B5EF4-FFF2-40B4-BE49-F238E27FC236}">
                  <a16:creationId xmlns:a16="http://schemas.microsoft.com/office/drawing/2014/main" id="{00000000-0008-0000-0800-0000138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46</xdr:col>
          <xdr:colOff>0</xdr:colOff>
          <xdr:row>7</xdr:row>
          <xdr:rowOff>9525</xdr:rowOff>
        </xdr:from>
        <xdr:to>
          <xdr:col>46</xdr:col>
          <xdr:colOff>0</xdr:colOff>
          <xdr:row>8</xdr:row>
          <xdr:rowOff>0</xdr:rowOff>
        </xdr:to>
        <xdr:sp macro="" textlink="">
          <xdr:nvSpPr>
            <xdr:cNvPr id="164884" name="Button 20" hidden="1">
              <a:extLst>
                <a:ext uri="{63B3BB69-23CF-44E3-9099-C40C66FF867C}">
                  <a14:compatExt spid="_x0000_s164884"/>
                </a:ext>
                <a:ext uri="{FF2B5EF4-FFF2-40B4-BE49-F238E27FC236}">
                  <a16:creationId xmlns:a16="http://schemas.microsoft.com/office/drawing/2014/main" id="{00000000-0008-0000-0800-0000148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161925</xdr:colOff>
          <xdr:row>5</xdr:row>
          <xdr:rowOff>0</xdr:rowOff>
        </xdr:from>
        <xdr:to>
          <xdr:col>2</xdr:col>
          <xdr:colOff>485775</xdr:colOff>
          <xdr:row>7</xdr:row>
          <xdr:rowOff>9525</xdr:rowOff>
        </xdr:to>
        <xdr:sp macro="" textlink="">
          <xdr:nvSpPr>
            <xdr:cNvPr id="165889" name="Button 1" hidden="1">
              <a:extLst>
                <a:ext uri="{63B3BB69-23CF-44E3-9099-C40C66FF867C}">
                  <a14:compatExt spid="_x0000_s165889"/>
                </a:ext>
                <a:ext uri="{FF2B5EF4-FFF2-40B4-BE49-F238E27FC236}">
                  <a16:creationId xmlns:a16="http://schemas.microsoft.com/office/drawing/2014/main" id="{00000000-0008-0000-0900-0000018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Resultaat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</xdr:row>
          <xdr:rowOff>9525</xdr:rowOff>
        </xdr:from>
        <xdr:to>
          <xdr:col>11</xdr:col>
          <xdr:colOff>0</xdr:colOff>
          <xdr:row>7</xdr:row>
          <xdr:rowOff>180975</xdr:rowOff>
        </xdr:to>
        <xdr:sp macro="" textlink="">
          <xdr:nvSpPr>
            <xdr:cNvPr id="165890" name="Button 2" hidden="1">
              <a:extLst>
                <a:ext uri="{63B3BB69-23CF-44E3-9099-C40C66FF867C}">
                  <a14:compatExt spid="_x0000_s165890"/>
                </a:ext>
                <a:ext uri="{FF2B5EF4-FFF2-40B4-BE49-F238E27FC236}">
                  <a16:creationId xmlns:a16="http://schemas.microsoft.com/office/drawing/2014/main" id="{00000000-0008-0000-0900-0000028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19050</xdr:colOff>
          <xdr:row>7</xdr:row>
          <xdr:rowOff>0</xdr:rowOff>
        </xdr:from>
        <xdr:to>
          <xdr:col>19</xdr:col>
          <xdr:colOff>0</xdr:colOff>
          <xdr:row>7</xdr:row>
          <xdr:rowOff>171450</xdr:rowOff>
        </xdr:to>
        <xdr:sp macro="" textlink="">
          <xdr:nvSpPr>
            <xdr:cNvPr id="165891" name="Button 3" hidden="1">
              <a:extLst>
                <a:ext uri="{63B3BB69-23CF-44E3-9099-C40C66FF867C}">
                  <a14:compatExt spid="_x0000_s165891"/>
                </a:ext>
                <a:ext uri="{FF2B5EF4-FFF2-40B4-BE49-F238E27FC236}">
                  <a16:creationId xmlns:a16="http://schemas.microsoft.com/office/drawing/2014/main" id="{00000000-0008-0000-0900-0000038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7</xdr:row>
          <xdr:rowOff>180975</xdr:rowOff>
        </xdr:to>
        <xdr:sp macro="" textlink="">
          <xdr:nvSpPr>
            <xdr:cNvPr id="165892" name="Button 4" hidden="1">
              <a:extLst>
                <a:ext uri="{63B3BB69-23CF-44E3-9099-C40C66FF867C}">
                  <a14:compatExt spid="_x0000_s165892"/>
                </a:ext>
                <a:ext uri="{FF2B5EF4-FFF2-40B4-BE49-F238E27FC236}">
                  <a16:creationId xmlns:a16="http://schemas.microsoft.com/office/drawing/2014/main" id="{00000000-0008-0000-0900-0000048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59</xdr:col>
          <xdr:colOff>28575</xdr:colOff>
          <xdr:row>2</xdr:row>
          <xdr:rowOff>9525</xdr:rowOff>
        </xdr:from>
        <xdr:to>
          <xdr:col>61</xdr:col>
          <xdr:colOff>0</xdr:colOff>
          <xdr:row>4</xdr:row>
          <xdr:rowOff>0</xdr:rowOff>
        </xdr:to>
        <xdr:sp macro="" textlink="">
          <xdr:nvSpPr>
            <xdr:cNvPr id="165893" name="Button 5" hidden="1">
              <a:extLst>
                <a:ext uri="{63B3BB69-23CF-44E3-9099-C40C66FF867C}">
                  <a14:compatExt spid="_x0000_s165893"/>
                </a:ext>
                <a:ext uri="{FF2B5EF4-FFF2-40B4-BE49-F238E27FC236}">
                  <a16:creationId xmlns:a16="http://schemas.microsoft.com/office/drawing/2014/main" id="{00000000-0008-0000-0900-0000058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Scherm aanpassen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0</xdr:colOff>
          <xdr:row>7</xdr:row>
          <xdr:rowOff>9525</xdr:rowOff>
        </xdr:from>
        <xdr:to>
          <xdr:col>14</xdr:col>
          <xdr:colOff>0</xdr:colOff>
          <xdr:row>8</xdr:row>
          <xdr:rowOff>0</xdr:rowOff>
        </xdr:to>
        <xdr:sp macro="" textlink="">
          <xdr:nvSpPr>
            <xdr:cNvPr id="165894" name="Button 6" hidden="1">
              <a:extLst>
                <a:ext uri="{63B3BB69-23CF-44E3-9099-C40C66FF867C}">
                  <a14:compatExt spid="_x0000_s165894"/>
                </a:ext>
                <a:ext uri="{FF2B5EF4-FFF2-40B4-BE49-F238E27FC236}">
                  <a16:creationId xmlns:a16="http://schemas.microsoft.com/office/drawing/2014/main" id="{00000000-0008-0000-0900-0000068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21</xdr:col>
          <xdr:colOff>0</xdr:colOff>
          <xdr:row>7</xdr:row>
          <xdr:rowOff>9525</xdr:rowOff>
        </xdr:from>
        <xdr:to>
          <xdr:col>22</xdr:col>
          <xdr:colOff>0</xdr:colOff>
          <xdr:row>8</xdr:row>
          <xdr:rowOff>0</xdr:rowOff>
        </xdr:to>
        <xdr:sp macro="" textlink="">
          <xdr:nvSpPr>
            <xdr:cNvPr id="165895" name="Button 7" hidden="1">
              <a:extLst>
                <a:ext uri="{63B3BB69-23CF-44E3-9099-C40C66FF867C}">
                  <a14:compatExt spid="_x0000_s165895"/>
                </a:ext>
                <a:ext uri="{FF2B5EF4-FFF2-40B4-BE49-F238E27FC236}">
                  <a16:creationId xmlns:a16="http://schemas.microsoft.com/office/drawing/2014/main" id="{00000000-0008-0000-0900-0000078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29</xdr:col>
          <xdr:colOff>19050</xdr:colOff>
          <xdr:row>7</xdr:row>
          <xdr:rowOff>9525</xdr:rowOff>
        </xdr:from>
        <xdr:to>
          <xdr:col>30</xdr:col>
          <xdr:colOff>0</xdr:colOff>
          <xdr:row>8</xdr:row>
          <xdr:rowOff>0</xdr:rowOff>
        </xdr:to>
        <xdr:sp macro="" textlink="">
          <xdr:nvSpPr>
            <xdr:cNvPr id="165896" name="Button 8" hidden="1">
              <a:extLst>
                <a:ext uri="{63B3BB69-23CF-44E3-9099-C40C66FF867C}">
                  <a14:compatExt spid="_x0000_s165896"/>
                </a:ext>
                <a:ext uri="{FF2B5EF4-FFF2-40B4-BE49-F238E27FC236}">
                  <a16:creationId xmlns:a16="http://schemas.microsoft.com/office/drawing/2014/main" id="{00000000-0008-0000-0900-0000088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7</xdr:row>
          <xdr:rowOff>180975</xdr:rowOff>
        </xdr:to>
        <xdr:sp macro="" textlink="">
          <xdr:nvSpPr>
            <xdr:cNvPr id="165897" name="Button 9" hidden="1">
              <a:extLst>
                <a:ext uri="{63B3BB69-23CF-44E3-9099-C40C66FF867C}">
                  <a14:compatExt spid="_x0000_s165897"/>
                </a:ext>
                <a:ext uri="{FF2B5EF4-FFF2-40B4-BE49-F238E27FC236}">
                  <a16:creationId xmlns:a16="http://schemas.microsoft.com/office/drawing/2014/main" id="{00000000-0008-0000-0900-0000098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56</xdr:col>
          <xdr:colOff>19050</xdr:colOff>
          <xdr:row>6</xdr:row>
          <xdr:rowOff>19050</xdr:rowOff>
        </xdr:from>
        <xdr:to>
          <xdr:col>57</xdr:col>
          <xdr:colOff>0</xdr:colOff>
          <xdr:row>8</xdr:row>
          <xdr:rowOff>0</xdr:rowOff>
        </xdr:to>
        <xdr:sp macro="" textlink="">
          <xdr:nvSpPr>
            <xdr:cNvPr id="165898" name="Button 10" hidden="1">
              <a:extLst>
                <a:ext uri="{63B3BB69-23CF-44E3-9099-C40C66FF867C}">
                  <a14:compatExt spid="_x0000_s165898"/>
                </a:ext>
                <a:ext uri="{FF2B5EF4-FFF2-40B4-BE49-F238E27FC236}">
                  <a16:creationId xmlns:a16="http://schemas.microsoft.com/office/drawing/2014/main" id="{00000000-0008-0000-0900-00000A8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beste pl.pnt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7</xdr:row>
          <xdr:rowOff>28575</xdr:rowOff>
        </xdr:from>
        <xdr:to>
          <xdr:col>1</xdr:col>
          <xdr:colOff>9525</xdr:colOff>
          <xdr:row>8</xdr:row>
          <xdr:rowOff>0</xdr:rowOff>
        </xdr:to>
        <xdr:sp macro="" textlink="">
          <xdr:nvSpPr>
            <xdr:cNvPr id="165899" name="Button 11" hidden="1">
              <a:extLst>
                <a:ext uri="{63B3BB69-23CF-44E3-9099-C40C66FF867C}">
                  <a14:compatExt spid="_x0000_s165899"/>
                </a:ext>
                <a:ext uri="{FF2B5EF4-FFF2-40B4-BE49-F238E27FC236}">
                  <a16:creationId xmlns:a16="http://schemas.microsoft.com/office/drawing/2014/main" id="{00000000-0008-0000-0900-00000B8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</xdr:colOff>
          <xdr:row>7</xdr:row>
          <xdr:rowOff>0</xdr:rowOff>
        </xdr:from>
        <xdr:to>
          <xdr:col>2</xdr:col>
          <xdr:colOff>1504950</xdr:colOff>
          <xdr:row>7</xdr:row>
          <xdr:rowOff>180975</xdr:rowOff>
        </xdr:to>
        <xdr:sp macro="" textlink="">
          <xdr:nvSpPr>
            <xdr:cNvPr id="165900" name="Button 12" hidden="1">
              <a:extLst>
                <a:ext uri="{63B3BB69-23CF-44E3-9099-C40C66FF867C}">
                  <a14:compatExt spid="_x0000_s165900"/>
                </a:ext>
                <a:ext uri="{FF2B5EF4-FFF2-40B4-BE49-F238E27FC236}">
                  <a16:creationId xmlns:a16="http://schemas.microsoft.com/office/drawing/2014/main" id="{00000000-0008-0000-0900-00000C8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Sortering naam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9525</xdr:colOff>
          <xdr:row>6</xdr:row>
          <xdr:rowOff>152400</xdr:rowOff>
        </xdr:from>
        <xdr:to>
          <xdr:col>27</xdr:col>
          <xdr:colOff>0</xdr:colOff>
          <xdr:row>7</xdr:row>
          <xdr:rowOff>161925</xdr:rowOff>
        </xdr:to>
        <xdr:sp macro="" textlink="">
          <xdr:nvSpPr>
            <xdr:cNvPr id="165901" name="Button 13" hidden="1">
              <a:extLst>
                <a:ext uri="{63B3BB69-23CF-44E3-9099-C40C66FF867C}">
                  <a14:compatExt spid="_x0000_s165901"/>
                </a:ext>
                <a:ext uri="{FF2B5EF4-FFF2-40B4-BE49-F238E27FC236}">
                  <a16:creationId xmlns:a16="http://schemas.microsoft.com/office/drawing/2014/main" id="{00000000-0008-0000-0900-00000D8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38</xdr:col>
          <xdr:colOff>0</xdr:colOff>
          <xdr:row>6</xdr:row>
          <xdr:rowOff>152400</xdr:rowOff>
        </xdr:from>
        <xdr:to>
          <xdr:col>38</xdr:col>
          <xdr:colOff>0</xdr:colOff>
          <xdr:row>7</xdr:row>
          <xdr:rowOff>161925</xdr:rowOff>
        </xdr:to>
        <xdr:sp macro="" textlink="">
          <xdr:nvSpPr>
            <xdr:cNvPr id="165902" name="Button 14" hidden="1">
              <a:extLst>
                <a:ext uri="{63B3BB69-23CF-44E3-9099-C40C66FF867C}">
                  <a14:compatExt spid="_x0000_s165902"/>
                </a:ext>
                <a:ext uri="{FF2B5EF4-FFF2-40B4-BE49-F238E27FC236}">
                  <a16:creationId xmlns:a16="http://schemas.microsoft.com/office/drawing/2014/main" id="{00000000-0008-0000-0900-00000E8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45</xdr:col>
          <xdr:colOff>19050</xdr:colOff>
          <xdr:row>7</xdr:row>
          <xdr:rowOff>9525</xdr:rowOff>
        </xdr:from>
        <xdr:to>
          <xdr:col>46</xdr:col>
          <xdr:colOff>0</xdr:colOff>
          <xdr:row>8</xdr:row>
          <xdr:rowOff>0</xdr:rowOff>
        </xdr:to>
        <xdr:sp macro="" textlink="">
          <xdr:nvSpPr>
            <xdr:cNvPr id="165903" name="Button 15" hidden="1">
              <a:extLst>
                <a:ext uri="{63B3BB69-23CF-44E3-9099-C40C66FF867C}">
                  <a14:compatExt spid="_x0000_s165903"/>
                </a:ext>
                <a:ext uri="{FF2B5EF4-FFF2-40B4-BE49-F238E27FC236}">
                  <a16:creationId xmlns:a16="http://schemas.microsoft.com/office/drawing/2014/main" id="{00000000-0008-0000-0900-00000F8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19050</xdr:rowOff>
        </xdr:from>
        <xdr:to>
          <xdr:col>30</xdr:col>
          <xdr:colOff>0</xdr:colOff>
          <xdr:row>7</xdr:row>
          <xdr:rowOff>190500</xdr:rowOff>
        </xdr:to>
        <xdr:sp macro="" textlink="">
          <xdr:nvSpPr>
            <xdr:cNvPr id="165904" name="Button 16" hidden="1">
              <a:extLst>
                <a:ext uri="{63B3BB69-23CF-44E3-9099-C40C66FF867C}">
                  <a14:compatExt spid="_x0000_s165904"/>
                </a:ext>
                <a:ext uri="{FF2B5EF4-FFF2-40B4-BE49-F238E27FC236}">
                  <a16:creationId xmlns:a16="http://schemas.microsoft.com/office/drawing/2014/main" id="{00000000-0008-0000-0900-0000108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37</xdr:col>
          <xdr:colOff>19050</xdr:colOff>
          <xdr:row>7</xdr:row>
          <xdr:rowOff>9525</xdr:rowOff>
        </xdr:from>
        <xdr:to>
          <xdr:col>38</xdr:col>
          <xdr:colOff>0</xdr:colOff>
          <xdr:row>8</xdr:row>
          <xdr:rowOff>0</xdr:rowOff>
        </xdr:to>
        <xdr:sp macro="" textlink="">
          <xdr:nvSpPr>
            <xdr:cNvPr id="165905" name="Button 17" hidden="1">
              <a:extLst>
                <a:ext uri="{63B3BB69-23CF-44E3-9099-C40C66FF867C}">
                  <a14:compatExt spid="_x0000_s165905"/>
                </a:ext>
                <a:ext uri="{FF2B5EF4-FFF2-40B4-BE49-F238E27FC236}">
                  <a16:creationId xmlns:a16="http://schemas.microsoft.com/office/drawing/2014/main" id="{00000000-0008-0000-0900-0000118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38</xdr:col>
          <xdr:colOff>0</xdr:colOff>
          <xdr:row>7</xdr:row>
          <xdr:rowOff>19050</xdr:rowOff>
        </xdr:from>
        <xdr:to>
          <xdr:col>38</xdr:col>
          <xdr:colOff>0</xdr:colOff>
          <xdr:row>7</xdr:row>
          <xdr:rowOff>190500</xdr:rowOff>
        </xdr:to>
        <xdr:sp macro="" textlink="">
          <xdr:nvSpPr>
            <xdr:cNvPr id="165906" name="Button 18" hidden="1">
              <a:extLst>
                <a:ext uri="{63B3BB69-23CF-44E3-9099-C40C66FF867C}">
                  <a14:compatExt spid="_x0000_s165906"/>
                </a:ext>
                <a:ext uri="{FF2B5EF4-FFF2-40B4-BE49-F238E27FC236}">
                  <a16:creationId xmlns:a16="http://schemas.microsoft.com/office/drawing/2014/main" id="{00000000-0008-0000-0900-0000128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46</xdr:col>
          <xdr:colOff>0</xdr:colOff>
          <xdr:row>7</xdr:row>
          <xdr:rowOff>19050</xdr:rowOff>
        </xdr:from>
        <xdr:to>
          <xdr:col>46</xdr:col>
          <xdr:colOff>0</xdr:colOff>
          <xdr:row>7</xdr:row>
          <xdr:rowOff>190500</xdr:rowOff>
        </xdr:to>
        <xdr:sp macro="" textlink="">
          <xdr:nvSpPr>
            <xdr:cNvPr id="165907" name="Button 19" hidden="1">
              <a:extLst>
                <a:ext uri="{63B3BB69-23CF-44E3-9099-C40C66FF867C}">
                  <a14:compatExt spid="_x0000_s165907"/>
                </a:ext>
                <a:ext uri="{FF2B5EF4-FFF2-40B4-BE49-F238E27FC236}">
                  <a16:creationId xmlns:a16="http://schemas.microsoft.com/office/drawing/2014/main" id="{00000000-0008-0000-0900-0000138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46</xdr:col>
          <xdr:colOff>0</xdr:colOff>
          <xdr:row>7</xdr:row>
          <xdr:rowOff>9525</xdr:rowOff>
        </xdr:from>
        <xdr:to>
          <xdr:col>46</xdr:col>
          <xdr:colOff>0</xdr:colOff>
          <xdr:row>8</xdr:row>
          <xdr:rowOff>0</xdr:rowOff>
        </xdr:to>
        <xdr:sp macro="" textlink="">
          <xdr:nvSpPr>
            <xdr:cNvPr id="165908" name="Button 20" hidden="1">
              <a:extLst>
                <a:ext uri="{63B3BB69-23CF-44E3-9099-C40C66FF867C}">
                  <a14:compatExt spid="_x0000_s165908"/>
                </a:ext>
                <a:ext uri="{FF2B5EF4-FFF2-40B4-BE49-F238E27FC236}">
                  <a16:creationId xmlns:a16="http://schemas.microsoft.com/office/drawing/2014/main" id="{00000000-0008-0000-0900-0000148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161925</xdr:colOff>
          <xdr:row>5</xdr:row>
          <xdr:rowOff>0</xdr:rowOff>
        </xdr:from>
        <xdr:to>
          <xdr:col>2</xdr:col>
          <xdr:colOff>485775</xdr:colOff>
          <xdr:row>7</xdr:row>
          <xdr:rowOff>9525</xdr:rowOff>
        </xdr:to>
        <xdr:sp macro="" textlink="">
          <xdr:nvSpPr>
            <xdr:cNvPr id="157697" name="Button 1" hidden="1">
              <a:extLst>
                <a:ext uri="{63B3BB69-23CF-44E3-9099-C40C66FF867C}">
                  <a14:compatExt spid="_x0000_s157697"/>
                </a:ext>
                <a:ext uri="{FF2B5EF4-FFF2-40B4-BE49-F238E27FC236}">
                  <a16:creationId xmlns:a16="http://schemas.microsoft.com/office/drawing/2014/main" id="{00000000-0008-0000-0A00-0000016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Resultaat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</xdr:row>
          <xdr:rowOff>9525</xdr:rowOff>
        </xdr:from>
        <xdr:to>
          <xdr:col>11</xdr:col>
          <xdr:colOff>0</xdr:colOff>
          <xdr:row>7</xdr:row>
          <xdr:rowOff>180975</xdr:rowOff>
        </xdr:to>
        <xdr:sp macro="" textlink="">
          <xdr:nvSpPr>
            <xdr:cNvPr id="157698" name="Button 2" hidden="1">
              <a:extLst>
                <a:ext uri="{63B3BB69-23CF-44E3-9099-C40C66FF867C}">
                  <a14:compatExt spid="_x0000_s157698"/>
                </a:ext>
                <a:ext uri="{FF2B5EF4-FFF2-40B4-BE49-F238E27FC236}">
                  <a16:creationId xmlns:a16="http://schemas.microsoft.com/office/drawing/2014/main" id="{00000000-0008-0000-0A00-0000026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19050</xdr:colOff>
          <xdr:row>7</xdr:row>
          <xdr:rowOff>0</xdr:rowOff>
        </xdr:from>
        <xdr:to>
          <xdr:col>19</xdr:col>
          <xdr:colOff>0</xdr:colOff>
          <xdr:row>7</xdr:row>
          <xdr:rowOff>171450</xdr:rowOff>
        </xdr:to>
        <xdr:sp macro="" textlink="">
          <xdr:nvSpPr>
            <xdr:cNvPr id="157699" name="Button 3" hidden="1">
              <a:extLst>
                <a:ext uri="{63B3BB69-23CF-44E3-9099-C40C66FF867C}">
                  <a14:compatExt spid="_x0000_s157699"/>
                </a:ext>
                <a:ext uri="{FF2B5EF4-FFF2-40B4-BE49-F238E27FC236}">
                  <a16:creationId xmlns:a16="http://schemas.microsoft.com/office/drawing/2014/main" id="{00000000-0008-0000-0A00-0000036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7</xdr:row>
          <xdr:rowOff>180975</xdr:rowOff>
        </xdr:to>
        <xdr:sp macro="" textlink="">
          <xdr:nvSpPr>
            <xdr:cNvPr id="157700" name="Button 4" hidden="1">
              <a:extLst>
                <a:ext uri="{63B3BB69-23CF-44E3-9099-C40C66FF867C}">
                  <a14:compatExt spid="_x0000_s157700"/>
                </a:ext>
                <a:ext uri="{FF2B5EF4-FFF2-40B4-BE49-F238E27FC236}">
                  <a16:creationId xmlns:a16="http://schemas.microsoft.com/office/drawing/2014/main" id="{00000000-0008-0000-0A00-0000046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59</xdr:col>
          <xdr:colOff>28575</xdr:colOff>
          <xdr:row>2</xdr:row>
          <xdr:rowOff>9525</xdr:rowOff>
        </xdr:from>
        <xdr:to>
          <xdr:col>61</xdr:col>
          <xdr:colOff>0</xdr:colOff>
          <xdr:row>4</xdr:row>
          <xdr:rowOff>0</xdr:rowOff>
        </xdr:to>
        <xdr:sp macro="" textlink="">
          <xdr:nvSpPr>
            <xdr:cNvPr id="157701" name="Button 5" hidden="1">
              <a:extLst>
                <a:ext uri="{63B3BB69-23CF-44E3-9099-C40C66FF867C}">
                  <a14:compatExt spid="_x0000_s157701"/>
                </a:ext>
                <a:ext uri="{FF2B5EF4-FFF2-40B4-BE49-F238E27FC236}">
                  <a16:creationId xmlns:a16="http://schemas.microsoft.com/office/drawing/2014/main" id="{00000000-0008-0000-0A00-0000056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Scherm aanpassen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0</xdr:colOff>
          <xdr:row>7</xdr:row>
          <xdr:rowOff>9525</xdr:rowOff>
        </xdr:from>
        <xdr:to>
          <xdr:col>14</xdr:col>
          <xdr:colOff>0</xdr:colOff>
          <xdr:row>8</xdr:row>
          <xdr:rowOff>0</xdr:rowOff>
        </xdr:to>
        <xdr:sp macro="" textlink="">
          <xdr:nvSpPr>
            <xdr:cNvPr id="157702" name="Button 6" hidden="1">
              <a:extLst>
                <a:ext uri="{63B3BB69-23CF-44E3-9099-C40C66FF867C}">
                  <a14:compatExt spid="_x0000_s157702"/>
                </a:ext>
                <a:ext uri="{FF2B5EF4-FFF2-40B4-BE49-F238E27FC236}">
                  <a16:creationId xmlns:a16="http://schemas.microsoft.com/office/drawing/2014/main" id="{00000000-0008-0000-0A00-0000066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21</xdr:col>
          <xdr:colOff>0</xdr:colOff>
          <xdr:row>7</xdr:row>
          <xdr:rowOff>9525</xdr:rowOff>
        </xdr:from>
        <xdr:to>
          <xdr:col>22</xdr:col>
          <xdr:colOff>0</xdr:colOff>
          <xdr:row>8</xdr:row>
          <xdr:rowOff>0</xdr:rowOff>
        </xdr:to>
        <xdr:sp macro="" textlink="">
          <xdr:nvSpPr>
            <xdr:cNvPr id="157703" name="Button 7" hidden="1">
              <a:extLst>
                <a:ext uri="{63B3BB69-23CF-44E3-9099-C40C66FF867C}">
                  <a14:compatExt spid="_x0000_s157703"/>
                </a:ext>
                <a:ext uri="{FF2B5EF4-FFF2-40B4-BE49-F238E27FC236}">
                  <a16:creationId xmlns:a16="http://schemas.microsoft.com/office/drawing/2014/main" id="{00000000-0008-0000-0A00-0000076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29</xdr:col>
          <xdr:colOff>19050</xdr:colOff>
          <xdr:row>7</xdr:row>
          <xdr:rowOff>9525</xdr:rowOff>
        </xdr:from>
        <xdr:to>
          <xdr:col>30</xdr:col>
          <xdr:colOff>0</xdr:colOff>
          <xdr:row>8</xdr:row>
          <xdr:rowOff>0</xdr:rowOff>
        </xdr:to>
        <xdr:sp macro="" textlink="">
          <xdr:nvSpPr>
            <xdr:cNvPr id="157704" name="Button 8" hidden="1">
              <a:extLst>
                <a:ext uri="{63B3BB69-23CF-44E3-9099-C40C66FF867C}">
                  <a14:compatExt spid="_x0000_s157704"/>
                </a:ext>
                <a:ext uri="{FF2B5EF4-FFF2-40B4-BE49-F238E27FC236}">
                  <a16:creationId xmlns:a16="http://schemas.microsoft.com/office/drawing/2014/main" id="{00000000-0008-0000-0A00-0000086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7</xdr:row>
          <xdr:rowOff>180975</xdr:rowOff>
        </xdr:to>
        <xdr:sp macro="" textlink="">
          <xdr:nvSpPr>
            <xdr:cNvPr id="157705" name="Button 9" hidden="1">
              <a:extLst>
                <a:ext uri="{63B3BB69-23CF-44E3-9099-C40C66FF867C}">
                  <a14:compatExt spid="_x0000_s157705"/>
                </a:ext>
                <a:ext uri="{FF2B5EF4-FFF2-40B4-BE49-F238E27FC236}">
                  <a16:creationId xmlns:a16="http://schemas.microsoft.com/office/drawing/2014/main" id="{00000000-0008-0000-0A00-0000096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56</xdr:col>
          <xdr:colOff>19050</xdr:colOff>
          <xdr:row>6</xdr:row>
          <xdr:rowOff>19050</xdr:rowOff>
        </xdr:from>
        <xdr:to>
          <xdr:col>57</xdr:col>
          <xdr:colOff>0</xdr:colOff>
          <xdr:row>8</xdr:row>
          <xdr:rowOff>0</xdr:rowOff>
        </xdr:to>
        <xdr:sp macro="" textlink="">
          <xdr:nvSpPr>
            <xdr:cNvPr id="157706" name="Button 10" hidden="1">
              <a:extLst>
                <a:ext uri="{63B3BB69-23CF-44E3-9099-C40C66FF867C}">
                  <a14:compatExt spid="_x0000_s157706"/>
                </a:ext>
                <a:ext uri="{FF2B5EF4-FFF2-40B4-BE49-F238E27FC236}">
                  <a16:creationId xmlns:a16="http://schemas.microsoft.com/office/drawing/2014/main" id="{00000000-0008-0000-0A00-00000A6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beste pl.pnt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7</xdr:row>
          <xdr:rowOff>28575</xdr:rowOff>
        </xdr:from>
        <xdr:to>
          <xdr:col>1</xdr:col>
          <xdr:colOff>9525</xdr:colOff>
          <xdr:row>8</xdr:row>
          <xdr:rowOff>0</xdr:rowOff>
        </xdr:to>
        <xdr:sp macro="" textlink="">
          <xdr:nvSpPr>
            <xdr:cNvPr id="157707" name="Button 11" hidden="1">
              <a:extLst>
                <a:ext uri="{63B3BB69-23CF-44E3-9099-C40C66FF867C}">
                  <a14:compatExt spid="_x0000_s157707"/>
                </a:ext>
                <a:ext uri="{FF2B5EF4-FFF2-40B4-BE49-F238E27FC236}">
                  <a16:creationId xmlns:a16="http://schemas.microsoft.com/office/drawing/2014/main" id="{00000000-0008-0000-0A00-00000B6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</xdr:colOff>
          <xdr:row>7</xdr:row>
          <xdr:rowOff>0</xdr:rowOff>
        </xdr:from>
        <xdr:to>
          <xdr:col>2</xdr:col>
          <xdr:colOff>1504950</xdr:colOff>
          <xdr:row>7</xdr:row>
          <xdr:rowOff>180975</xdr:rowOff>
        </xdr:to>
        <xdr:sp macro="" textlink="">
          <xdr:nvSpPr>
            <xdr:cNvPr id="157708" name="Button 12" hidden="1">
              <a:extLst>
                <a:ext uri="{63B3BB69-23CF-44E3-9099-C40C66FF867C}">
                  <a14:compatExt spid="_x0000_s157708"/>
                </a:ext>
                <a:ext uri="{FF2B5EF4-FFF2-40B4-BE49-F238E27FC236}">
                  <a16:creationId xmlns:a16="http://schemas.microsoft.com/office/drawing/2014/main" id="{00000000-0008-0000-0A00-00000C6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Sortering naam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9525</xdr:colOff>
          <xdr:row>6</xdr:row>
          <xdr:rowOff>152400</xdr:rowOff>
        </xdr:from>
        <xdr:to>
          <xdr:col>27</xdr:col>
          <xdr:colOff>0</xdr:colOff>
          <xdr:row>7</xdr:row>
          <xdr:rowOff>161925</xdr:rowOff>
        </xdr:to>
        <xdr:sp macro="" textlink="">
          <xdr:nvSpPr>
            <xdr:cNvPr id="157709" name="Button 13" hidden="1">
              <a:extLst>
                <a:ext uri="{63B3BB69-23CF-44E3-9099-C40C66FF867C}">
                  <a14:compatExt spid="_x0000_s157709"/>
                </a:ext>
                <a:ext uri="{FF2B5EF4-FFF2-40B4-BE49-F238E27FC236}">
                  <a16:creationId xmlns:a16="http://schemas.microsoft.com/office/drawing/2014/main" id="{00000000-0008-0000-0A00-00000D6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38</xdr:col>
          <xdr:colOff>0</xdr:colOff>
          <xdr:row>6</xdr:row>
          <xdr:rowOff>152400</xdr:rowOff>
        </xdr:from>
        <xdr:to>
          <xdr:col>38</xdr:col>
          <xdr:colOff>0</xdr:colOff>
          <xdr:row>7</xdr:row>
          <xdr:rowOff>161925</xdr:rowOff>
        </xdr:to>
        <xdr:sp macro="" textlink="">
          <xdr:nvSpPr>
            <xdr:cNvPr id="157710" name="Button 14" hidden="1">
              <a:extLst>
                <a:ext uri="{63B3BB69-23CF-44E3-9099-C40C66FF867C}">
                  <a14:compatExt spid="_x0000_s157710"/>
                </a:ext>
                <a:ext uri="{FF2B5EF4-FFF2-40B4-BE49-F238E27FC236}">
                  <a16:creationId xmlns:a16="http://schemas.microsoft.com/office/drawing/2014/main" id="{00000000-0008-0000-0A00-00000E6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45</xdr:col>
          <xdr:colOff>19050</xdr:colOff>
          <xdr:row>7</xdr:row>
          <xdr:rowOff>9525</xdr:rowOff>
        </xdr:from>
        <xdr:to>
          <xdr:col>46</xdr:col>
          <xdr:colOff>0</xdr:colOff>
          <xdr:row>8</xdr:row>
          <xdr:rowOff>0</xdr:rowOff>
        </xdr:to>
        <xdr:sp macro="" textlink="">
          <xdr:nvSpPr>
            <xdr:cNvPr id="157711" name="Button 15" hidden="1">
              <a:extLst>
                <a:ext uri="{63B3BB69-23CF-44E3-9099-C40C66FF867C}">
                  <a14:compatExt spid="_x0000_s157711"/>
                </a:ext>
                <a:ext uri="{FF2B5EF4-FFF2-40B4-BE49-F238E27FC236}">
                  <a16:creationId xmlns:a16="http://schemas.microsoft.com/office/drawing/2014/main" id="{00000000-0008-0000-0A00-00000F6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19050</xdr:rowOff>
        </xdr:from>
        <xdr:to>
          <xdr:col>30</xdr:col>
          <xdr:colOff>0</xdr:colOff>
          <xdr:row>7</xdr:row>
          <xdr:rowOff>190500</xdr:rowOff>
        </xdr:to>
        <xdr:sp macro="" textlink="">
          <xdr:nvSpPr>
            <xdr:cNvPr id="157712" name="Button 16" hidden="1">
              <a:extLst>
                <a:ext uri="{63B3BB69-23CF-44E3-9099-C40C66FF867C}">
                  <a14:compatExt spid="_x0000_s157712"/>
                </a:ext>
                <a:ext uri="{FF2B5EF4-FFF2-40B4-BE49-F238E27FC236}">
                  <a16:creationId xmlns:a16="http://schemas.microsoft.com/office/drawing/2014/main" id="{00000000-0008-0000-0A00-0000106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37</xdr:col>
          <xdr:colOff>19050</xdr:colOff>
          <xdr:row>7</xdr:row>
          <xdr:rowOff>9525</xdr:rowOff>
        </xdr:from>
        <xdr:to>
          <xdr:col>38</xdr:col>
          <xdr:colOff>0</xdr:colOff>
          <xdr:row>8</xdr:row>
          <xdr:rowOff>0</xdr:rowOff>
        </xdr:to>
        <xdr:sp macro="" textlink="">
          <xdr:nvSpPr>
            <xdr:cNvPr id="157713" name="Button 17" hidden="1">
              <a:extLst>
                <a:ext uri="{63B3BB69-23CF-44E3-9099-C40C66FF867C}">
                  <a14:compatExt spid="_x0000_s157713"/>
                </a:ext>
                <a:ext uri="{FF2B5EF4-FFF2-40B4-BE49-F238E27FC236}">
                  <a16:creationId xmlns:a16="http://schemas.microsoft.com/office/drawing/2014/main" id="{00000000-0008-0000-0A00-0000116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38</xdr:col>
          <xdr:colOff>0</xdr:colOff>
          <xdr:row>7</xdr:row>
          <xdr:rowOff>19050</xdr:rowOff>
        </xdr:from>
        <xdr:to>
          <xdr:col>38</xdr:col>
          <xdr:colOff>0</xdr:colOff>
          <xdr:row>7</xdr:row>
          <xdr:rowOff>190500</xdr:rowOff>
        </xdr:to>
        <xdr:sp macro="" textlink="">
          <xdr:nvSpPr>
            <xdr:cNvPr id="157714" name="Button 18" hidden="1">
              <a:extLst>
                <a:ext uri="{63B3BB69-23CF-44E3-9099-C40C66FF867C}">
                  <a14:compatExt spid="_x0000_s157714"/>
                </a:ext>
                <a:ext uri="{FF2B5EF4-FFF2-40B4-BE49-F238E27FC236}">
                  <a16:creationId xmlns:a16="http://schemas.microsoft.com/office/drawing/2014/main" id="{00000000-0008-0000-0A00-0000126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46</xdr:col>
          <xdr:colOff>0</xdr:colOff>
          <xdr:row>7</xdr:row>
          <xdr:rowOff>19050</xdr:rowOff>
        </xdr:from>
        <xdr:to>
          <xdr:col>46</xdr:col>
          <xdr:colOff>0</xdr:colOff>
          <xdr:row>7</xdr:row>
          <xdr:rowOff>190500</xdr:rowOff>
        </xdr:to>
        <xdr:sp macro="" textlink="">
          <xdr:nvSpPr>
            <xdr:cNvPr id="157715" name="Button 19" hidden="1">
              <a:extLst>
                <a:ext uri="{63B3BB69-23CF-44E3-9099-C40C66FF867C}">
                  <a14:compatExt spid="_x0000_s157715"/>
                </a:ext>
                <a:ext uri="{FF2B5EF4-FFF2-40B4-BE49-F238E27FC236}">
                  <a16:creationId xmlns:a16="http://schemas.microsoft.com/office/drawing/2014/main" id="{00000000-0008-0000-0A00-0000136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46</xdr:col>
          <xdr:colOff>0</xdr:colOff>
          <xdr:row>7</xdr:row>
          <xdr:rowOff>9525</xdr:rowOff>
        </xdr:from>
        <xdr:to>
          <xdr:col>46</xdr:col>
          <xdr:colOff>0</xdr:colOff>
          <xdr:row>8</xdr:row>
          <xdr:rowOff>0</xdr:rowOff>
        </xdr:to>
        <xdr:sp macro="" textlink="">
          <xdr:nvSpPr>
            <xdr:cNvPr id="157716" name="Button 20" hidden="1">
              <a:extLst>
                <a:ext uri="{63B3BB69-23CF-44E3-9099-C40C66FF867C}">
                  <a14:compatExt spid="_x0000_s157716"/>
                </a:ext>
                <a:ext uri="{FF2B5EF4-FFF2-40B4-BE49-F238E27FC236}">
                  <a16:creationId xmlns:a16="http://schemas.microsoft.com/office/drawing/2014/main" id="{00000000-0008-0000-0A00-0000146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161925</xdr:colOff>
          <xdr:row>5</xdr:row>
          <xdr:rowOff>0</xdr:rowOff>
        </xdr:from>
        <xdr:to>
          <xdr:col>2</xdr:col>
          <xdr:colOff>485775</xdr:colOff>
          <xdr:row>7</xdr:row>
          <xdr:rowOff>9525</xdr:rowOff>
        </xdr:to>
        <xdr:sp macro="" textlink="">
          <xdr:nvSpPr>
            <xdr:cNvPr id="166913" name="Button 1" hidden="1">
              <a:extLst>
                <a:ext uri="{63B3BB69-23CF-44E3-9099-C40C66FF867C}">
                  <a14:compatExt spid="_x0000_s166913"/>
                </a:ext>
                <a:ext uri="{FF2B5EF4-FFF2-40B4-BE49-F238E27FC236}">
                  <a16:creationId xmlns:a16="http://schemas.microsoft.com/office/drawing/2014/main" id="{00000000-0008-0000-0B00-000001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Resultaat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</xdr:row>
          <xdr:rowOff>9525</xdr:rowOff>
        </xdr:from>
        <xdr:to>
          <xdr:col>11</xdr:col>
          <xdr:colOff>0</xdr:colOff>
          <xdr:row>7</xdr:row>
          <xdr:rowOff>180975</xdr:rowOff>
        </xdr:to>
        <xdr:sp macro="" textlink="">
          <xdr:nvSpPr>
            <xdr:cNvPr id="166914" name="Button 2" hidden="1">
              <a:extLst>
                <a:ext uri="{63B3BB69-23CF-44E3-9099-C40C66FF867C}">
                  <a14:compatExt spid="_x0000_s166914"/>
                </a:ext>
                <a:ext uri="{FF2B5EF4-FFF2-40B4-BE49-F238E27FC236}">
                  <a16:creationId xmlns:a16="http://schemas.microsoft.com/office/drawing/2014/main" id="{00000000-0008-0000-0B00-000002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19050</xdr:colOff>
          <xdr:row>7</xdr:row>
          <xdr:rowOff>0</xdr:rowOff>
        </xdr:from>
        <xdr:to>
          <xdr:col>19</xdr:col>
          <xdr:colOff>0</xdr:colOff>
          <xdr:row>7</xdr:row>
          <xdr:rowOff>171450</xdr:rowOff>
        </xdr:to>
        <xdr:sp macro="" textlink="">
          <xdr:nvSpPr>
            <xdr:cNvPr id="166915" name="Button 3" hidden="1">
              <a:extLst>
                <a:ext uri="{63B3BB69-23CF-44E3-9099-C40C66FF867C}">
                  <a14:compatExt spid="_x0000_s166915"/>
                </a:ext>
                <a:ext uri="{FF2B5EF4-FFF2-40B4-BE49-F238E27FC236}">
                  <a16:creationId xmlns:a16="http://schemas.microsoft.com/office/drawing/2014/main" id="{00000000-0008-0000-0B00-000003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7</xdr:row>
          <xdr:rowOff>180975</xdr:rowOff>
        </xdr:to>
        <xdr:sp macro="" textlink="">
          <xdr:nvSpPr>
            <xdr:cNvPr id="166916" name="Button 4" hidden="1">
              <a:extLst>
                <a:ext uri="{63B3BB69-23CF-44E3-9099-C40C66FF867C}">
                  <a14:compatExt spid="_x0000_s166916"/>
                </a:ext>
                <a:ext uri="{FF2B5EF4-FFF2-40B4-BE49-F238E27FC236}">
                  <a16:creationId xmlns:a16="http://schemas.microsoft.com/office/drawing/2014/main" id="{00000000-0008-0000-0B00-000004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59</xdr:col>
          <xdr:colOff>28575</xdr:colOff>
          <xdr:row>2</xdr:row>
          <xdr:rowOff>9525</xdr:rowOff>
        </xdr:from>
        <xdr:to>
          <xdr:col>61</xdr:col>
          <xdr:colOff>0</xdr:colOff>
          <xdr:row>4</xdr:row>
          <xdr:rowOff>0</xdr:rowOff>
        </xdr:to>
        <xdr:sp macro="" textlink="">
          <xdr:nvSpPr>
            <xdr:cNvPr id="166917" name="Button 5" hidden="1">
              <a:extLst>
                <a:ext uri="{63B3BB69-23CF-44E3-9099-C40C66FF867C}">
                  <a14:compatExt spid="_x0000_s166917"/>
                </a:ext>
                <a:ext uri="{FF2B5EF4-FFF2-40B4-BE49-F238E27FC236}">
                  <a16:creationId xmlns:a16="http://schemas.microsoft.com/office/drawing/2014/main" id="{00000000-0008-0000-0B00-000005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Scherm aanpassen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0</xdr:colOff>
          <xdr:row>7</xdr:row>
          <xdr:rowOff>9525</xdr:rowOff>
        </xdr:from>
        <xdr:to>
          <xdr:col>14</xdr:col>
          <xdr:colOff>0</xdr:colOff>
          <xdr:row>8</xdr:row>
          <xdr:rowOff>0</xdr:rowOff>
        </xdr:to>
        <xdr:sp macro="" textlink="">
          <xdr:nvSpPr>
            <xdr:cNvPr id="166918" name="Button 6" hidden="1">
              <a:extLst>
                <a:ext uri="{63B3BB69-23CF-44E3-9099-C40C66FF867C}">
                  <a14:compatExt spid="_x0000_s166918"/>
                </a:ext>
                <a:ext uri="{FF2B5EF4-FFF2-40B4-BE49-F238E27FC236}">
                  <a16:creationId xmlns:a16="http://schemas.microsoft.com/office/drawing/2014/main" id="{00000000-0008-0000-0B00-000006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21</xdr:col>
          <xdr:colOff>0</xdr:colOff>
          <xdr:row>7</xdr:row>
          <xdr:rowOff>9525</xdr:rowOff>
        </xdr:from>
        <xdr:to>
          <xdr:col>22</xdr:col>
          <xdr:colOff>0</xdr:colOff>
          <xdr:row>8</xdr:row>
          <xdr:rowOff>0</xdr:rowOff>
        </xdr:to>
        <xdr:sp macro="" textlink="">
          <xdr:nvSpPr>
            <xdr:cNvPr id="166919" name="Button 7" hidden="1">
              <a:extLst>
                <a:ext uri="{63B3BB69-23CF-44E3-9099-C40C66FF867C}">
                  <a14:compatExt spid="_x0000_s166919"/>
                </a:ext>
                <a:ext uri="{FF2B5EF4-FFF2-40B4-BE49-F238E27FC236}">
                  <a16:creationId xmlns:a16="http://schemas.microsoft.com/office/drawing/2014/main" id="{00000000-0008-0000-0B00-000007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29</xdr:col>
          <xdr:colOff>19050</xdr:colOff>
          <xdr:row>7</xdr:row>
          <xdr:rowOff>9525</xdr:rowOff>
        </xdr:from>
        <xdr:to>
          <xdr:col>30</xdr:col>
          <xdr:colOff>0</xdr:colOff>
          <xdr:row>8</xdr:row>
          <xdr:rowOff>0</xdr:rowOff>
        </xdr:to>
        <xdr:sp macro="" textlink="">
          <xdr:nvSpPr>
            <xdr:cNvPr id="166920" name="Button 8" hidden="1">
              <a:extLst>
                <a:ext uri="{63B3BB69-23CF-44E3-9099-C40C66FF867C}">
                  <a14:compatExt spid="_x0000_s166920"/>
                </a:ext>
                <a:ext uri="{FF2B5EF4-FFF2-40B4-BE49-F238E27FC236}">
                  <a16:creationId xmlns:a16="http://schemas.microsoft.com/office/drawing/2014/main" id="{00000000-0008-0000-0B00-000008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7</xdr:row>
          <xdr:rowOff>180975</xdr:rowOff>
        </xdr:to>
        <xdr:sp macro="" textlink="">
          <xdr:nvSpPr>
            <xdr:cNvPr id="166921" name="Button 9" hidden="1">
              <a:extLst>
                <a:ext uri="{63B3BB69-23CF-44E3-9099-C40C66FF867C}">
                  <a14:compatExt spid="_x0000_s166921"/>
                </a:ext>
                <a:ext uri="{FF2B5EF4-FFF2-40B4-BE49-F238E27FC236}">
                  <a16:creationId xmlns:a16="http://schemas.microsoft.com/office/drawing/2014/main" id="{00000000-0008-0000-0B00-000009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56</xdr:col>
          <xdr:colOff>19050</xdr:colOff>
          <xdr:row>6</xdr:row>
          <xdr:rowOff>19050</xdr:rowOff>
        </xdr:from>
        <xdr:to>
          <xdr:col>57</xdr:col>
          <xdr:colOff>0</xdr:colOff>
          <xdr:row>8</xdr:row>
          <xdr:rowOff>0</xdr:rowOff>
        </xdr:to>
        <xdr:sp macro="" textlink="">
          <xdr:nvSpPr>
            <xdr:cNvPr id="166922" name="Button 10" hidden="1">
              <a:extLst>
                <a:ext uri="{63B3BB69-23CF-44E3-9099-C40C66FF867C}">
                  <a14:compatExt spid="_x0000_s166922"/>
                </a:ext>
                <a:ext uri="{FF2B5EF4-FFF2-40B4-BE49-F238E27FC236}">
                  <a16:creationId xmlns:a16="http://schemas.microsoft.com/office/drawing/2014/main" id="{00000000-0008-0000-0B00-00000A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beste pl.pnt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7</xdr:row>
          <xdr:rowOff>28575</xdr:rowOff>
        </xdr:from>
        <xdr:to>
          <xdr:col>1</xdr:col>
          <xdr:colOff>9525</xdr:colOff>
          <xdr:row>8</xdr:row>
          <xdr:rowOff>0</xdr:rowOff>
        </xdr:to>
        <xdr:sp macro="" textlink="">
          <xdr:nvSpPr>
            <xdr:cNvPr id="166923" name="Button 11" hidden="1">
              <a:extLst>
                <a:ext uri="{63B3BB69-23CF-44E3-9099-C40C66FF867C}">
                  <a14:compatExt spid="_x0000_s166923"/>
                </a:ext>
                <a:ext uri="{FF2B5EF4-FFF2-40B4-BE49-F238E27FC236}">
                  <a16:creationId xmlns:a16="http://schemas.microsoft.com/office/drawing/2014/main" id="{00000000-0008-0000-0B00-00000B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</xdr:colOff>
          <xdr:row>7</xdr:row>
          <xdr:rowOff>0</xdr:rowOff>
        </xdr:from>
        <xdr:to>
          <xdr:col>2</xdr:col>
          <xdr:colOff>1504950</xdr:colOff>
          <xdr:row>7</xdr:row>
          <xdr:rowOff>180975</xdr:rowOff>
        </xdr:to>
        <xdr:sp macro="" textlink="">
          <xdr:nvSpPr>
            <xdr:cNvPr id="166924" name="Button 12" hidden="1">
              <a:extLst>
                <a:ext uri="{63B3BB69-23CF-44E3-9099-C40C66FF867C}">
                  <a14:compatExt spid="_x0000_s166924"/>
                </a:ext>
                <a:ext uri="{FF2B5EF4-FFF2-40B4-BE49-F238E27FC236}">
                  <a16:creationId xmlns:a16="http://schemas.microsoft.com/office/drawing/2014/main" id="{00000000-0008-0000-0B00-00000C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Sortering naam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9525</xdr:colOff>
          <xdr:row>6</xdr:row>
          <xdr:rowOff>152400</xdr:rowOff>
        </xdr:from>
        <xdr:to>
          <xdr:col>27</xdr:col>
          <xdr:colOff>0</xdr:colOff>
          <xdr:row>7</xdr:row>
          <xdr:rowOff>161925</xdr:rowOff>
        </xdr:to>
        <xdr:sp macro="" textlink="">
          <xdr:nvSpPr>
            <xdr:cNvPr id="166925" name="Button 13" hidden="1">
              <a:extLst>
                <a:ext uri="{63B3BB69-23CF-44E3-9099-C40C66FF867C}">
                  <a14:compatExt spid="_x0000_s166925"/>
                </a:ext>
                <a:ext uri="{FF2B5EF4-FFF2-40B4-BE49-F238E27FC236}">
                  <a16:creationId xmlns:a16="http://schemas.microsoft.com/office/drawing/2014/main" id="{00000000-0008-0000-0B00-00000D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38</xdr:col>
          <xdr:colOff>0</xdr:colOff>
          <xdr:row>6</xdr:row>
          <xdr:rowOff>152400</xdr:rowOff>
        </xdr:from>
        <xdr:to>
          <xdr:col>38</xdr:col>
          <xdr:colOff>0</xdr:colOff>
          <xdr:row>7</xdr:row>
          <xdr:rowOff>161925</xdr:rowOff>
        </xdr:to>
        <xdr:sp macro="" textlink="">
          <xdr:nvSpPr>
            <xdr:cNvPr id="166926" name="Button 14" hidden="1">
              <a:extLst>
                <a:ext uri="{63B3BB69-23CF-44E3-9099-C40C66FF867C}">
                  <a14:compatExt spid="_x0000_s166926"/>
                </a:ext>
                <a:ext uri="{FF2B5EF4-FFF2-40B4-BE49-F238E27FC236}">
                  <a16:creationId xmlns:a16="http://schemas.microsoft.com/office/drawing/2014/main" id="{00000000-0008-0000-0B00-00000E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45</xdr:col>
          <xdr:colOff>19050</xdr:colOff>
          <xdr:row>7</xdr:row>
          <xdr:rowOff>9525</xdr:rowOff>
        </xdr:from>
        <xdr:to>
          <xdr:col>46</xdr:col>
          <xdr:colOff>0</xdr:colOff>
          <xdr:row>8</xdr:row>
          <xdr:rowOff>0</xdr:rowOff>
        </xdr:to>
        <xdr:sp macro="" textlink="">
          <xdr:nvSpPr>
            <xdr:cNvPr id="166927" name="Button 15" hidden="1">
              <a:extLst>
                <a:ext uri="{63B3BB69-23CF-44E3-9099-C40C66FF867C}">
                  <a14:compatExt spid="_x0000_s166927"/>
                </a:ext>
                <a:ext uri="{FF2B5EF4-FFF2-40B4-BE49-F238E27FC236}">
                  <a16:creationId xmlns:a16="http://schemas.microsoft.com/office/drawing/2014/main" id="{00000000-0008-0000-0B00-00000F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19050</xdr:rowOff>
        </xdr:from>
        <xdr:to>
          <xdr:col>30</xdr:col>
          <xdr:colOff>0</xdr:colOff>
          <xdr:row>7</xdr:row>
          <xdr:rowOff>190500</xdr:rowOff>
        </xdr:to>
        <xdr:sp macro="" textlink="">
          <xdr:nvSpPr>
            <xdr:cNvPr id="166928" name="Button 16" hidden="1">
              <a:extLst>
                <a:ext uri="{63B3BB69-23CF-44E3-9099-C40C66FF867C}">
                  <a14:compatExt spid="_x0000_s166928"/>
                </a:ext>
                <a:ext uri="{FF2B5EF4-FFF2-40B4-BE49-F238E27FC236}">
                  <a16:creationId xmlns:a16="http://schemas.microsoft.com/office/drawing/2014/main" id="{00000000-0008-0000-0B00-000010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37</xdr:col>
          <xdr:colOff>19050</xdr:colOff>
          <xdr:row>7</xdr:row>
          <xdr:rowOff>9525</xdr:rowOff>
        </xdr:from>
        <xdr:to>
          <xdr:col>38</xdr:col>
          <xdr:colOff>0</xdr:colOff>
          <xdr:row>8</xdr:row>
          <xdr:rowOff>0</xdr:rowOff>
        </xdr:to>
        <xdr:sp macro="" textlink="">
          <xdr:nvSpPr>
            <xdr:cNvPr id="166929" name="Button 17" hidden="1">
              <a:extLst>
                <a:ext uri="{63B3BB69-23CF-44E3-9099-C40C66FF867C}">
                  <a14:compatExt spid="_x0000_s166929"/>
                </a:ext>
                <a:ext uri="{FF2B5EF4-FFF2-40B4-BE49-F238E27FC236}">
                  <a16:creationId xmlns:a16="http://schemas.microsoft.com/office/drawing/2014/main" id="{00000000-0008-0000-0B00-000011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38</xdr:col>
          <xdr:colOff>0</xdr:colOff>
          <xdr:row>7</xdr:row>
          <xdr:rowOff>19050</xdr:rowOff>
        </xdr:from>
        <xdr:to>
          <xdr:col>38</xdr:col>
          <xdr:colOff>0</xdr:colOff>
          <xdr:row>7</xdr:row>
          <xdr:rowOff>190500</xdr:rowOff>
        </xdr:to>
        <xdr:sp macro="" textlink="">
          <xdr:nvSpPr>
            <xdr:cNvPr id="166930" name="Button 18" hidden="1">
              <a:extLst>
                <a:ext uri="{63B3BB69-23CF-44E3-9099-C40C66FF867C}">
                  <a14:compatExt spid="_x0000_s166930"/>
                </a:ext>
                <a:ext uri="{FF2B5EF4-FFF2-40B4-BE49-F238E27FC236}">
                  <a16:creationId xmlns:a16="http://schemas.microsoft.com/office/drawing/2014/main" id="{00000000-0008-0000-0B00-000012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46</xdr:col>
          <xdr:colOff>0</xdr:colOff>
          <xdr:row>7</xdr:row>
          <xdr:rowOff>19050</xdr:rowOff>
        </xdr:from>
        <xdr:to>
          <xdr:col>46</xdr:col>
          <xdr:colOff>0</xdr:colOff>
          <xdr:row>7</xdr:row>
          <xdr:rowOff>190500</xdr:rowOff>
        </xdr:to>
        <xdr:sp macro="" textlink="">
          <xdr:nvSpPr>
            <xdr:cNvPr id="166931" name="Button 19" hidden="1">
              <a:extLst>
                <a:ext uri="{63B3BB69-23CF-44E3-9099-C40C66FF867C}">
                  <a14:compatExt spid="_x0000_s166931"/>
                </a:ext>
                <a:ext uri="{FF2B5EF4-FFF2-40B4-BE49-F238E27FC236}">
                  <a16:creationId xmlns:a16="http://schemas.microsoft.com/office/drawing/2014/main" id="{00000000-0008-0000-0B00-000013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46</xdr:col>
          <xdr:colOff>0</xdr:colOff>
          <xdr:row>7</xdr:row>
          <xdr:rowOff>9525</xdr:rowOff>
        </xdr:from>
        <xdr:to>
          <xdr:col>46</xdr:col>
          <xdr:colOff>0</xdr:colOff>
          <xdr:row>8</xdr:row>
          <xdr:rowOff>0</xdr:rowOff>
        </xdr:to>
        <xdr:sp macro="" textlink="">
          <xdr:nvSpPr>
            <xdr:cNvPr id="166932" name="Button 20" hidden="1">
              <a:extLst>
                <a:ext uri="{63B3BB69-23CF-44E3-9099-C40C66FF867C}">
                  <a14:compatExt spid="_x0000_s166932"/>
                </a:ext>
                <a:ext uri="{FF2B5EF4-FFF2-40B4-BE49-F238E27FC236}">
                  <a16:creationId xmlns:a16="http://schemas.microsoft.com/office/drawing/2014/main" id="{00000000-0008-0000-0B00-000014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161925</xdr:colOff>
          <xdr:row>5</xdr:row>
          <xdr:rowOff>0</xdr:rowOff>
        </xdr:from>
        <xdr:to>
          <xdr:col>2</xdr:col>
          <xdr:colOff>485775</xdr:colOff>
          <xdr:row>7</xdr:row>
          <xdr:rowOff>9525</xdr:rowOff>
        </xdr:to>
        <xdr:sp macro="" textlink="">
          <xdr:nvSpPr>
            <xdr:cNvPr id="158721" name="Button 1" hidden="1">
              <a:extLst>
                <a:ext uri="{63B3BB69-23CF-44E3-9099-C40C66FF867C}">
                  <a14:compatExt spid="_x0000_s158721"/>
                </a:ext>
                <a:ext uri="{FF2B5EF4-FFF2-40B4-BE49-F238E27FC236}">
                  <a16:creationId xmlns:a16="http://schemas.microsoft.com/office/drawing/2014/main" id="{00000000-0008-0000-0C00-0000016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Resultaat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</xdr:row>
          <xdr:rowOff>9525</xdr:rowOff>
        </xdr:from>
        <xdr:to>
          <xdr:col>11</xdr:col>
          <xdr:colOff>0</xdr:colOff>
          <xdr:row>7</xdr:row>
          <xdr:rowOff>180975</xdr:rowOff>
        </xdr:to>
        <xdr:sp macro="" textlink="">
          <xdr:nvSpPr>
            <xdr:cNvPr id="158722" name="Button 2" hidden="1">
              <a:extLst>
                <a:ext uri="{63B3BB69-23CF-44E3-9099-C40C66FF867C}">
                  <a14:compatExt spid="_x0000_s158722"/>
                </a:ext>
                <a:ext uri="{FF2B5EF4-FFF2-40B4-BE49-F238E27FC236}">
                  <a16:creationId xmlns:a16="http://schemas.microsoft.com/office/drawing/2014/main" id="{00000000-0008-0000-0C00-0000026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19050</xdr:colOff>
          <xdr:row>7</xdr:row>
          <xdr:rowOff>0</xdr:rowOff>
        </xdr:from>
        <xdr:to>
          <xdr:col>19</xdr:col>
          <xdr:colOff>0</xdr:colOff>
          <xdr:row>7</xdr:row>
          <xdr:rowOff>171450</xdr:rowOff>
        </xdr:to>
        <xdr:sp macro="" textlink="">
          <xdr:nvSpPr>
            <xdr:cNvPr id="158723" name="Button 3" hidden="1">
              <a:extLst>
                <a:ext uri="{63B3BB69-23CF-44E3-9099-C40C66FF867C}">
                  <a14:compatExt spid="_x0000_s158723"/>
                </a:ext>
                <a:ext uri="{FF2B5EF4-FFF2-40B4-BE49-F238E27FC236}">
                  <a16:creationId xmlns:a16="http://schemas.microsoft.com/office/drawing/2014/main" id="{00000000-0008-0000-0C00-0000036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7</xdr:row>
          <xdr:rowOff>180975</xdr:rowOff>
        </xdr:to>
        <xdr:sp macro="" textlink="">
          <xdr:nvSpPr>
            <xdr:cNvPr id="158724" name="Button 4" hidden="1">
              <a:extLst>
                <a:ext uri="{63B3BB69-23CF-44E3-9099-C40C66FF867C}">
                  <a14:compatExt spid="_x0000_s158724"/>
                </a:ext>
                <a:ext uri="{FF2B5EF4-FFF2-40B4-BE49-F238E27FC236}">
                  <a16:creationId xmlns:a16="http://schemas.microsoft.com/office/drawing/2014/main" id="{00000000-0008-0000-0C00-0000046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59</xdr:col>
          <xdr:colOff>28575</xdr:colOff>
          <xdr:row>2</xdr:row>
          <xdr:rowOff>9525</xdr:rowOff>
        </xdr:from>
        <xdr:to>
          <xdr:col>61</xdr:col>
          <xdr:colOff>0</xdr:colOff>
          <xdr:row>4</xdr:row>
          <xdr:rowOff>0</xdr:rowOff>
        </xdr:to>
        <xdr:sp macro="" textlink="">
          <xdr:nvSpPr>
            <xdr:cNvPr id="158725" name="Button 5" hidden="1">
              <a:extLst>
                <a:ext uri="{63B3BB69-23CF-44E3-9099-C40C66FF867C}">
                  <a14:compatExt spid="_x0000_s158725"/>
                </a:ext>
                <a:ext uri="{FF2B5EF4-FFF2-40B4-BE49-F238E27FC236}">
                  <a16:creationId xmlns:a16="http://schemas.microsoft.com/office/drawing/2014/main" id="{00000000-0008-0000-0C00-0000056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Scherm aanpassen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0</xdr:colOff>
          <xdr:row>7</xdr:row>
          <xdr:rowOff>9525</xdr:rowOff>
        </xdr:from>
        <xdr:to>
          <xdr:col>14</xdr:col>
          <xdr:colOff>0</xdr:colOff>
          <xdr:row>8</xdr:row>
          <xdr:rowOff>0</xdr:rowOff>
        </xdr:to>
        <xdr:sp macro="" textlink="">
          <xdr:nvSpPr>
            <xdr:cNvPr id="158726" name="Button 6" hidden="1">
              <a:extLst>
                <a:ext uri="{63B3BB69-23CF-44E3-9099-C40C66FF867C}">
                  <a14:compatExt spid="_x0000_s158726"/>
                </a:ext>
                <a:ext uri="{FF2B5EF4-FFF2-40B4-BE49-F238E27FC236}">
                  <a16:creationId xmlns:a16="http://schemas.microsoft.com/office/drawing/2014/main" id="{00000000-0008-0000-0C00-0000066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21</xdr:col>
          <xdr:colOff>0</xdr:colOff>
          <xdr:row>7</xdr:row>
          <xdr:rowOff>9525</xdr:rowOff>
        </xdr:from>
        <xdr:to>
          <xdr:col>22</xdr:col>
          <xdr:colOff>0</xdr:colOff>
          <xdr:row>8</xdr:row>
          <xdr:rowOff>0</xdr:rowOff>
        </xdr:to>
        <xdr:sp macro="" textlink="">
          <xdr:nvSpPr>
            <xdr:cNvPr id="158727" name="Button 7" hidden="1">
              <a:extLst>
                <a:ext uri="{63B3BB69-23CF-44E3-9099-C40C66FF867C}">
                  <a14:compatExt spid="_x0000_s158727"/>
                </a:ext>
                <a:ext uri="{FF2B5EF4-FFF2-40B4-BE49-F238E27FC236}">
                  <a16:creationId xmlns:a16="http://schemas.microsoft.com/office/drawing/2014/main" id="{00000000-0008-0000-0C00-0000076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29</xdr:col>
          <xdr:colOff>19050</xdr:colOff>
          <xdr:row>7</xdr:row>
          <xdr:rowOff>9525</xdr:rowOff>
        </xdr:from>
        <xdr:to>
          <xdr:col>30</xdr:col>
          <xdr:colOff>0</xdr:colOff>
          <xdr:row>8</xdr:row>
          <xdr:rowOff>0</xdr:rowOff>
        </xdr:to>
        <xdr:sp macro="" textlink="">
          <xdr:nvSpPr>
            <xdr:cNvPr id="158728" name="Button 8" hidden="1">
              <a:extLst>
                <a:ext uri="{63B3BB69-23CF-44E3-9099-C40C66FF867C}">
                  <a14:compatExt spid="_x0000_s158728"/>
                </a:ext>
                <a:ext uri="{FF2B5EF4-FFF2-40B4-BE49-F238E27FC236}">
                  <a16:creationId xmlns:a16="http://schemas.microsoft.com/office/drawing/2014/main" id="{00000000-0008-0000-0C00-0000086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7</xdr:row>
          <xdr:rowOff>180975</xdr:rowOff>
        </xdr:to>
        <xdr:sp macro="" textlink="">
          <xdr:nvSpPr>
            <xdr:cNvPr id="158729" name="Button 9" hidden="1">
              <a:extLst>
                <a:ext uri="{63B3BB69-23CF-44E3-9099-C40C66FF867C}">
                  <a14:compatExt spid="_x0000_s158729"/>
                </a:ext>
                <a:ext uri="{FF2B5EF4-FFF2-40B4-BE49-F238E27FC236}">
                  <a16:creationId xmlns:a16="http://schemas.microsoft.com/office/drawing/2014/main" id="{00000000-0008-0000-0C00-0000096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56</xdr:col>
          <xdr:colOff>19050</xdr:colOff>
          <xdr:row>6</xdr:row>
          <xdr:rowOff>19050</xdr:rowOff>
        </xdr:from>
        <xdr:to>
          <xdr:col>57</xdr:col>
          <xdr:colOff>0</xdr:colOff>
          <xdr:row>8</xdr:row>
          <xdr:rowOff>0</xdr:rowOff>
        </xdr:to>
        <xdr:sp macro="" textlink="">
          <xdr:nvSpPr>
            <xdr:cNvPr id="158730" name="Button 10" hidden="1">
              <a:extLst>
                <a:ext uri="{63B3BB69-23CF-44E3-9099-C40C66FF867C}">
                  <a14:compatExt spid="_x0000_s158730"/>
                </a:ext>
                <a:ext uri="{FF2B5EF4-FFF2-40B4-BE49-F238E27FC236}">
                  <a16:creationId xmlns:a16="http://schemas.microsoft.com/office/drawing/2014/main" id="{00000000-0008-0000-0C00-00000A6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beste pl.pnt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7</xdr:row>
          <xdr:rowOff>28575</xdr:rowOff>
        </xdr:from>
        <xdr:to>
          <xdr:col>1</xdr:col>
          <xdr:colOff>9525</xdr:colOff>
          <xdr:row>8</xdr:row>
          <xdr:rowOff>0</xdr:rowOff>
        </xdr:to>
        <xdr:sp macro="" textlink="">
          <xdr:nvSpPr>
            <xdr:cNvPr id="158731" name="Button 11" hidden="1">
              <a:extLst>
                <a:ext uri="{63B3BB69-23CF-44E3-9099-C40C66FF867C}">
                  <a14:compatExt spid="_x0000_s158731"/>
                </a:ext>
                <a:ext uri="{FF2B5EF4-FFF2-40B4-BE49-F238E27FC236}">
                  <a16:creationId xmlns:a16="http://schemas.microsoft.com/office/drawing/2014/main" id="{00000000-0008-0000-0C00-00000B6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</xdr:colOff>
          <xdr:row>7</xdr:row>
          <xdr:rowOff>0</xdr:rowOff>
        </xdr:from>
        <xdr:to>
          <xdr:col>2</xdr:col>
          <xdr:colOff>1504950</xdr:colOff>
          <xdr:row>7</xdr:row>
          <xdr:rowOff>180975</xdr:rowOff>
        </xdr:to>
        <xdr:sp macro="" textlink="">
          <xdr:nvSpPr>
            <xdr:cNvPr id="158732" name="Button 12" hidden="1">
              <a:extLst>
                <a:ext uri="{63B3BB69-23CF-44E3-9099-C40C66FF867C}">
                  <a14:compatExt spid="_x0000_s158732"/>
                </a:ext>
                <a:ext uri="{FF2B5EF4-FFF2-40B4-BE49-F238E27FC236}">
                  <a16:creationId xmlns:a16="http://schemas.microsoft.com/office/drawing/2014/main" id="{00000000-0008-0000-0C00-00000C6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Sortering naam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9525</xdr:colOff>
          <xdr:row>6</xdr:row>
          <xdr:rowOff>152400</xdr:rowOff>
        </xdr:from>
        <xdr:to>
          <xdr:col>27</xdr:col>
          <xdr:colOff>0</xdr:colOff>
          <xdr:row>7</xdr:row>
          <xdr:rowOff>161925</xdr:rowOff>
        </xdr:to>
        <xdr:sp macro="" textlink="">
          <xdr:nvSpPr>
            <xdr:cNvPr id="158733" name="Button 13" hidden="1">
              <a:extLst>
                <a:ext uri="{63B3BB69-23CF-44E3-9099-C40C66FF867C}">
                  <a14:compatExt spid="_x0000_s158733"/>
                </a:ext>
                <a:ext uri="{FF2B5EF4-FFF2-40B4-BE49-F238E27FC236}">
                  <a16:creationId xmlns:a16="http://schemas.microsoft.com/office/drawing/2014/main" id="{00000000-0008-0000-0C00-00000D6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38</xdr:col>
          <xdr:colOff>0</xdr:colOff>
          <xdr:row>6</xdr:row>
          <xdr:rowOff>152400</xdr:rowOff>
        </xdr:from>
        <xdr:to>
          <xdr:col>38</xdr:col>
          <xdr:colOff>0</xdr:colOff>
          <xdr:row>7</xdr:row>
          <xdr:rowOff>161925</xdr:rowOff>
        </xdr:to>
        <xdr:sp macro="" textlink="">
          <xdr:nvSpPr>
            <xdr:cNvPr id="158734" name="Button 14" hidden="1">
              <a:extLst>
                <a:ext uri="{63B3BB69-23CF-44E3-9099-C40C66FF867C}">
                  <a14:compatExt spid="_x0000_s158734"/>
                </a:ext>
                <a:ext uri="{FF2B5EF4-FFF2-40B4-BE49-F238E27FC236}">
                  <a16:creationId xmlns:a16="http://schemas.microsoft.com/office/drawing/2014/main" id="{00000000-0008-0000-0C00-00000E6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45</xdr:col>
          <xdr:colOff>19050</xdr:colOff>
          <xdr:row>7</xdr:row>
          <xdr:rowOff>9525</xdr:rowOff>
        </xdr:from>
        <xdr:to>
          <xdr:col>46</xdr:col>
          <xdr:colOff>0</xdr:colOff>
          <xdr:row>8</xdr:row>
          <xdr:rowOff>0</xdr:rowOff>
        </xdr:to>
        <xdr:sp macro="" textlink="">
          <xdr:nvSpPr>
            <xdr:cNvPr id="158735" name="Button 15" hidden="1">
              <a:extLst>
                <a:ext uri="{63B3BB69-23CF-44E3-9099-C40C66FF867C}">
                  <a14:compatExt spid="_x0000_s158735"/>
                </a:ext>
                <a:ext uri="{FF2B5EF4-FFF2-40B4-BE49-F238E27FC236}">
                  <a16:creationId xmlns:a16="http://schemas.microsoft.com/office/drawing/2014/main" id="{00000000-0008-0000-0C00-00000F6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19050</xdr:rowOff>
        </xdr:from>
        <xdr:to>
          <xdr:col>30</xdr:col>
          <xdr:colOff>0</xdr:colOff>
          <xdr:row>7</xdr:row>
          <xdr:rowOff>190500</xdr:rowOff>
        </xdr:to>
        <xdr:sp macro="" textlink="">
          <xdr:nvSpPr>
            <xdr:cNvPr id="158736" name="Button 16" hidden="1">
              <a:extLst>
                <a:ext uri="{63B3BB69-23CF-44E3-9099-C40C66FF867C}">
                  <a14:compatExt spid="_x0000_s158736"/>
                </a:ext>
                <a:ext uri="{FF2B5EF4-FFF2-40B4-BE49-F238E27FC236}">
                  <a16:creationId xmlns:a16="http://schemas.microsoft.com/office/drawing/2014/main" id="{00000000-0008-0000-0C00-0000106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37</xdr:col>
          <xdr:colOff>19050</xdr:colOff>
          <xdr:row>7</xdr:row>
          <xdr:rowOff>9525</xdr:rowOff>
        </xdr:from>
        <xdr:to>
          <xdr:col>38</xdr:col>
          <xdr:colOff>0</xdr:colOff>
          <xdr:row>8</xdr:row>
          <xdr:rowOff>0</xdr:rowOff>
        </xdr:to>
        <xdr:sp macro="" textlink="">
          <xdr:nvSpPr>
            <xdr:cNvPr id="158737" name="Button 17" hidden="1">
              <a:extLst>
                <a:ext uri="{63B3BB69-23CF-44E3-9099-C40C66FF867C}">
                  <a14:compatExt spid="_x0000_s158737"/>
                </a:ext>
                <a:ext uri="{FF2B5EF4-FFF2-40B4-BE49-F238E27FC236}">
                  <a16:creationId xmlns:a16="http://schemas.microsoft.com/office/drawing/2014/main" id="{00000000-0008-0000-0C00-0000116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38</xdr:col>
          <xdr:colOff>0</xdr:colOff>
          <xdr:row>7</xdr:row>
          <xdr:rowOff>19050</xdr:rowOff>
        </xdr:from>
        <xdr:to>
          <xdr:col>38</xdr:col>
          <xdr:colOff>0</xdr:colOff>
          <xdr:row>7</xdr:row>
          <xdr:rowOff>190500</xdr:rowOff>
        </xdr:to>
        <xdr:sp macro="" textlink="">
          <xdr:nvSpPr>
            <xdr:cNvPr id="158738" name="Button 18" hidden="1">
              <a:extLst>
                <a:ext uri="{63B3BB69-23CF-44E3-9099-C40C66FF867C}">
                  <a14:compatExt spid="_x0000_s158738"/>
                </a:ext>
                <a:ext uri="{FF2B5EF4-FFF2-40B4-BE49-F238E27FC236}">
                  <a16:creationId xmlns:a16="http://schemas.microsoft.com/office/drawing/2014/main" id="{00000000-0008-0000-0C00-0000126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46</xdr:col>
          <xdr:colOff>0</xdr:colOff>
          <xdr:row>7</xdr:row>
          <xdr:rowOff>19050</xdr:rowOff>
        </xdr:from>
        <xdr:to>
          <xdr:col>46</xdr:col>
          <xdr:colOff>0</xdr:colOff>
          <xdr:row>7</xdr:row>
          <xdr:rowOff>190500</xdr:rowOff>
        </xdr:to>
        <xdr:sp macro="" textlink="">
          <xdr:nvSpPr>
            <xdr:cNvPr id="158739" name="Button 19" hidden="1">
              <a:extLst>
                <a:ext uri="{63B3BB69-23CF-44E3-9099-C40C66FF867C}">
                  <a14:compatExt spid="_x0000_s158739"/>
                </a:ext>
                <a:ext uri="{FF2B5EF4-FFF2-40B4-BE49-F238E27FC236}">
                  <a16:creationId xmlns:a16="http://schemas.microsoft.com/office/drawing/2014/main" id="{00000000-0008-0000-0C00-0000136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46</xdr:col>
          <xdr:colOff>0</xdr:colOff>
          <xdr:row>7</xdr:row>
          <xdr:rowOff>9525</xdr:rowOff>
        </xdr:from>
        <xdr:to>
          <xdr:col>46</xdr:col>
          <xdr:colOff>0</xdr:colOff>
          <xdr:row>8</xdr:row>
          <xdr:rowOff>0</xdr:rowOff>
        </xdr:to>
        <xdr:sp macro="" textlink="">
          <xdr:nvSpPr>
            <xdr:cNvPr id="158740" name="Button 20" hidden="1">
              <a:extLst>
                <a:ext uri="{63B3BB69-23CF-44E3-9099-C40C66FF867C}">
                  <a14:compatExt spid="_x0000_s158740"/>
                </a:ext>
                <a:ext uri="{FF2B5EF4-FFF2-40B4-BE49-F238E27FC236}">
                  <a16:creationId xmlns:a16="http://schemas.microsoft.com/office/drawing/2014/main" id="{00000000-0008-0000-0C00-0000146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161925</xdr:colOff>
          <xdr:row>5</xdr:row>
          <xdr:rowOff>0</xdr:rowOff>
        </xdr:from>
        <xdr:to>
          <xdr:col>2</xdr:col>
          <xdr:colOff>485775</xdr:colOff>
          <xdr:row>7</xdr:row>
          <xdr:rowOff>9525</xdr:rowOff>
        </xdr:to>
        <xdr:sp macro="" textlink="">
          <xdr:nvSpPr>
            <xdr:cNvPr id="178177" name="Button 1" hidden="1">
              <a:extLst>
                <a:ext uri="{63B3BB69-23CF-44E3-9099-C40C66FF867C}">
                  <a14:compatExt spid="_x0000_s178177"/>
                </a:ext>
                <a:ext uri="{FF2B5EF4-FFF2-40B4-BE49-F238E27FC236}">
                  <a16:creationId xmlns:a16="http://schemas.microsoft.com/office/drawing/2014/main" id="{00000000-0008-0000-0D00-000001B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Resultaat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</xdr:row>
          <xdr:rowOff>9525</xdr:rowOff>
        </xdr:from>
        <xdr:to>
          <xdr:col>11</xdr:col>
          <xdr:colOff>0</xdr:colOff>
          <xdr:row>7</xdr:row>
          <xdr:rowOff>180975</xdr:rowOff>
        </xdr:to>
        <xdr:sp macro="" textlink="">
          <xdr:nvSpPr>
            <xdr:cNvPr id="178178" name="Button 2" hidden="1">
              <a:extLst>
                <a:ext uri="{63B3BB69-23CF-44E3-9099-C40C66FF867C}">
                  <a14:compatExt spid="_x0000_s178178"/>
                </a:ext>
                <a:ext uri="{FF2B5EF4-FFF2-40B4-BE49-F238E27FC236}">
                  <a16:creationId xmlns:a16="http://schemas.microsoft.com/office/drawing/2014/main" id="{00000000-0008-0000-0D00-000002B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19050</xdr:colOff>
          <xdr:row>7</xdr:row>
          <xdr:rowOff>0</xdr:rowOff>
        </xdr:from>
        <xdr:to>
          <xdr:col>19</xdr:col>
          <xdr:colOff>0</xdr:colOff>
          <xdr:row>7</xdr:row>
          <xdr:rowOff>171450</xdr:rowOff>
        </xdr:to>
        <xdr:sp macro="" textlink="">
          <xdr:nvSpPr>
            <xdr:cNvPr id="178179" name="Button 3" hidden="1">
              <a:extLst>
                <a:ext uri="{63B3BB69-23CF-44E3-9099-C40C66FF867C}">
                  <a14:compatExt spid="_x0000_s178179"/>
                </a:ext>
                <a:ext uri="{FF2B5EF4-FFF2-40B4-BE49-F238E27FC236}">
                  <a16:creationId xmlns:a16="http://schemas.microsoft.com/office/drawing/2014/main" id="{00000000-0008-0000-0D00-000003B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7</xdr:row>
          <xdr:rowOff>180975</xdr:rowOff>
        </xdr:to>
        <xdr:sp macro="" textlink="">
          <xdr:nvSpPr>
            <xdr:cNvPr id="178180" name="Button 4" hidden="1">
              <a:extLst>
                <a:ext uri="{63B3BB69-23CF-44E3-9099-C40C66FF867C}">
                  <a14:compatExt spid="_x0000_s178180"/>
                </a:ext>
                <a:ext uri="{FF2B5EF4-FFF2-40B4-BE49-F238E27FC236}">
                  <a16:creationId xmlns:a16="http://schemas.microsoft.com/office/drawing/2014/main" id="{00000000-0008-0000-0D00-000004B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59</xdr:col>
          <xdr:colOff>28575</xdr:colOff>
          <xdr:row>2</xdr:row>
          <xdr:rowOff>9525</xdr:rowOff>
        </xdr:from>
        <xdr:to>
          <xdr:col>61</xdr:col>
          <xdr:colOff>0</xdr:colOff>
          <xdr:row>4</xdr:row>
          <xdr:rowOff>0</xdr:rowOff>
        </xdr:to>
        <xdr:sp macro="" textlink="">
          <xdr:nvSpPr>
            <xdr:cNvPr id="178181" name="Button 5" hidden="1">
              <a:extLst>
                <a:ext uri="{63B3BB69-23CF-44E3-9099-C40C66FF867C}">
                  <a14:compatExt spid="_x0000_s178181"/>
                </a:ext>
                <a:ext uri="{FF2B5EF4-FFF2-40B4-BE49-F238E27FC236}">
                  <a16:creationId xmlns:a16="http://schemas.microsoft.com/office/drawing/2014/main" id="{00000000-0008-0000-0D00-000005B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Scherm aanpassen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0</xdr:colOff>
          <xdr:row>7</xdr:row>
          <xdr:rowOff>9525</xdr:rowOff>
        </xdr:from>
        <xdr:to>
          <xdr:col>14</xdr:col>
          <xdr:colOff>0</xdr:colOff>
          <xdr:row>8</xdr:row>
          <xdr:rowOff>0</xdr:rowOff>
        </xdr:to>
        <xdr:sp macro="" textlink="">
          <xdr:nvSpPr>
            <xdr:cNvPr id="178182" name="Button 6" hidden="1">
              <a:extLst>
                <a:ext uri="{63B3BB69-23CF-44E3-9099-C40C66FF867C}">
                  <a14:compatExt spid="_x0000_s178182"/>
                </a:ext>
                <a:ext uri="{FF2B5EF4-FFF2-40B4-BE49-F238E27FC236}">
                  <a16:creationId xmlns:a16="http://schemas.microsoft.com/office/drawing/2014/main" id="{00000000-0008-0000-0D00-000006B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21</xdr:col>
          <xdr:colOff>0</xdr:colOff>
          <xdr:row>7</xdr:row>
          <xdr:rowOff>9525</xdr:rowOff>
        </xdr:from>
        <xdr:to>
          <xdr:col>22</xdr:col>
          <xdr:colOff>0</xdr:colOff>
          <xdr:row>8</xdr:row>
          <xdr:rowOff>0</xdr:rowOff>
        </xdr:to>
        <xdr:sp macro="" textlink="">
          <xdr:nvSpPr>
            <xdr:cNvPr id="178183" name="Button 7" hidden="1">
              <a:extLst>
                <a:ext uri="{63B3BB69-23CF-44E3-9099-C40C66FF867C}">
                  <a14:compatExt spid="_x0000_s178183"/>
                </a:ext>
                <a:ext uri="{FF2B5EF4-FFF2-40B4-BE49-F238E27FC236}">
                  <a16:creationId xmlns:a16="http://schemas.microsoft.com/office/drawing/2014/main" id="{00000000-0008-0000-0D00-000007B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29</xdr:col>
          <xdr:colOff>19050</xdr:colOff>
          <xdr:row>7</xdr:row>
          <xdr:rowOff>9525</xdr:rowOff>
        </xdr:from>
        <xdr:to>
          <xdr:col>30</xdr:col>
          <xdr:colOff>0</xdr:colOff>
          <xdr:row>8</xdr:row>
          <xdr:rowOff>0</xdr:rowOff>
        </xdr:to>
        <xdr:sp macro="" textlink="">
          <xdr:nvSpPr>
            <xdr:cNvPr id="178184" name="Button 8" hidden="1">
              <a:extLst>
                <a:ext uri="{63B3BB69-23CF-44E3-9099-C40C66FF867C}">
                  <a14:compatExt spid="_x0000_s178184"/>
                </a:ext>
                <a:ext uri="{FF2B5EF4-FFF2-40B4-BE49-F238E27FC236}">
                  <a16:creationId xmlns:a16="http://schemas.microsoft.com/office/drawing/2014/main" id="{00000000-0008-0000-0D00-000008B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7</xdr:row>
          <xdr:rowOff>180975</xdr:rowOff>
        </xdr:to>
        <xdr:sp macro="" textlink="">
          <xdr:nvSpPr>
            <xdr:cNvPr id="178185" name="Button 9" hidden="1">
              <a:extLst>
                <a:ext uri="{63B3BB69-23CF-44E3-9099-C40C66FF867C}">
                  <a14:compatExt spid="_x0000_s178185"/>
                </a:ext>
                <a:ext uri="{FF2B5EF4-FFF2-40B4-BE49-F238E27FC236}">
                  <a16:creationId xmlns:a16="http://schemas.microsoft.com/office/drawing/2014/main" id="{00000000-0008-0000-0D00-000009B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56</xdr:col>
          <xdr:colOff>19050</xdr:colOff>
          <xdr:row>6</xdr:row>
          <xdr:rowOff>19050</xdr:rowOff>
        </xdr:from>
        <xdr:to>
          <xdr:col>57</xdr:col>
          <xdr:colOff>0</xdr:colOff>
          <xdr:row>8</xdr:row>
          <xdr:rowOff>0</xdr:rowOff>
        </xdr:to>
        <xdr:sp macro="" textlink="">
          <xdr:nvSpPr>
            <xdr:cNvPr id="178186" name="Button 10" hidden="1">
              <a:extLst>
                <a:ext uri="{63B3BB69-23CF-44E3-9099-C40C66FF867C}">
                  <a14:compatExt spid="_x0000_s178186"/>
                </a:ext>
                <a:ext uri="{FF2B5EF4-FFF2-40B4-BE49-F238E27FC236}">
                  <a16:creationId xmlns:a16="http://schemas.microsoft.com/office/drawing/2014/main" id="{00000000-0008-0000-0D00-00000AB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beste pl.pnt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7</xdr:row>
          <xdr:rowOff>28575</xdr:rowOff>
        </xdr:from>
        <xdr:to>
          <xdr:col>1</xdr:col>
          <xdr:colOff>9525</xdr:colOff>
          <xdr:row>8</xdr:row>
          <xdr:rowOff>0</xdr:rowOff>
        </xdr:to>
        <xdr:sp macro="" textlink="">
          <xdr:nvSpPr>
            <xdr:cNvPr id="178187" name="Button 11" hidden="1">
              <a:extLst>
                <a:ext uri="{63B3BB69-23CF-44E3-9099-C40C66FF867C}">
                  <a14:compatExt spid="_x0000_s178187"/>
                </a:ext>
                <a:ext uri="{FF2B5EF4-FFF2-40B4-BE49-F238E27FC236}">
                  <a16:creationId xmlns:a16="http://schemas.microsoft.com/office/drawing/2014/main" id="{00000000-0008-0000-0D00-00000BB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</xdr:colOff>
          <xdr:row>7</xdr:row>
          <xdr:rowOff>0</xdr:rowOff>
        </xdr:from>
        <xdr:to>
          <xdr:col>2</xdr:col>
          <xdr:colOff>1504950</xdr:colOff>
          <xdr:row>7</xdr:row>
          <xdr:rowOff>180975</xdr:rowOff>
        </xdr:to>
        <xdr:sp macro="" textlink="">
          <xdr:nvSpPr>
            <xdr:cNvPr id="178188" name="Button 12" hidden="1">
              <a:extLst>
                <a:ext uri="{63B3BB69-23CF-44E3-9099-C40C66FF867C}">
                  <a14:compatExt spid="_x0000_s178188"/>
                </a:ext>
                <a:ext uri="{FF2B5EF4-FFF2-40B4-BE49-F238E27FC236}">
                  <a16:creationId xmlns:a16="http://schemas.microsoft.com/office/drawing/2014/main" id="{00000000-0008-0000-0D00-00000CB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Sortering naam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9525</xdr:colOff>
          <xdr:row>6</xdr:row>
          <xdr:rowOff>152400</xdr:rowOff>
        </xdr:from>
        <xdr:to>
          <xdr:col>27</xdr:col>
          <xdr:colOff>0</xdr:colOff>
          <xdr:row>7</xdr:row>
          <xdr:rowOff>161925</xdr:rowOff>
        </xdr:to>
        <xdr:sp macro="" textlink="">
          <xdr:nvSpPr>
            <xdr:cNvPr id="178189" name="Button 13" hidden="1">
              <a:extLst>
                <a:ext uri="{63B3BB69-23CF-44E3-9099-C40C66FF867C}">
                  <a14:compatExt spid="_x0000_s178189"/>
                </a:ext>
                <a:ext uri="{FF2B5EF4-FFF2-40B4-BE49-F238E27FC236}">
                  <a16:creationId xmlns:a16="http://schemas.microsoft.com/office/drawing/2014/main" id="{00000000-0008-0000-0D00-00000DB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38</xdr:col>
          <xdr:colOff>0</xdr:colOff>
          <xdr:row>6</xdr:row>
          <xdr:rowOff>152400</xdr:rowOff>
        </xdr:from>
        <xdr:to>
          <xdr:col>38</xdr:col>
          <xdr:colOff>0</xdr:colOff>
          <xdr:row>7</xdr:row>
          <xdr:rowOff>161925</xdr:rowOff>
        </xdr:to>
        <xdr:sp macro="" textlink="">
          <xdr:nvSpPr>
            <xdr:cNvPr id="178190" name="Button 14" hidden="1">
              <a:extLst>
                <a:ext uri="{63B3BB69-23CF-44E3-9099-C40C66FF867C}">
                  <a14:compatExt spid="_x0000_s178190"/>
                </a:ext>
                <a:ext uri="{FF2B5EF4-FFF2-40B4-BE49-F238E27FC236}">
                  <a16:creationId xmlns:a16="http://schemas.microsoft.com/office/drawing/2014/main" id="{00000000-0008-0000-0D00-00000EB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45</xdr:col>
          <xdr:colOff>19050</xdr:colOff>
          <xdr:row>7</xdr:row>
          <xdr:rowOff>9525</xdr:rowOff>
        </xdr:from>
        <xdr:to>
          <xdr:col>46</xdr:col>
          <xdr:colOff>0</xdr:colOff>
          <xdr:row>8</xdr:row>
          <xdr:rowOff>0</xdr:rowOff>
        </xdr:to>
        <xdr:sp macro="" textlink="">
          <xdr:nvSpPr>
            <xdr:cNvPr id="178191" name="Button 15" hidden="1">
              <a:extLst>
                <a:ext uri="{63B3BB69-23CF-44E3-9099-C40C66FF867C}">
                  <a14:compatExt spid="_x0000_s178191"/>
                </a:ext>
                <a:ext uri="{FF2B5EF4-FFF2-40B4-BE49-F238E27FC236}">
                  <a16:creationId xmlns:a16="http://schemas.microsoft.com/office/drawing/2014/main" id="{00000000-0008-0000-0D00-00000FB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19050</xdr:rowOff>
        </xdr:from>
        <xdr:to>
          <xdr:col>30</xdr:col>
          <xdr:colOff>0</xdr:colOff>
          <xdr:row>7</xdr:row>
          <xdr:rowOff>190500</xdr:rowOff>
        </xdr:to>
        <xdr:sp macro="" textlink="">
          <xdr:nvSpPr>
            <xdr:cNvPr id="178192" name="Button 16" hidden="1">
              <a:extLst>
                <a:ext uri="{63B3BB69-23CF-44E3-9099-C40C66FF867C}">
                  <a14:compatExt spid="_x0000_s178192"/>
                </a:ext>
                <a:ext uri="{FF2B5EF4-FFF2-40B4-BE49-F238E27FC236}">
                  <a16:creationId xmlns:a16="http://schemas.microsoft.com/office/drawing/2014/main" id="{00000000-0008-0000-0D00-000010B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37</xdr:col>
          <xdr:colOff>19050</xdr:colOff>
          <xdr:row>7</xdr:row>
          <xdr:rowOff>9525</xdr:rowOff>
        </xdr:from>
        <xdr:to>
          <xdr:col>38</xdr:col>
          <xdr:colOff>0</xdr:colOff>
          <xdr:row>8</xdr:row>
          <xdr:rowOff>0</xdr:rowOff>
        </xdr:to>
        <xdr:sp macro="" textlink="">
          <xdr:nvSpPr>
            <xdr:cNvPr id="178193" name="Button 17" hidden="1">
              <a:extLst>
                <a:ext uri="{63B3BB69-23CF-44E3-9099-C40C66FF867C}">
                  <a14:compatExt spid="_x0000_s178193"/>
                </a:ext>
                <a:ext uri="{FF2B5EF4-FFF2-40B4-BE49-F238E27FC236}">
                  <a16:creationId xmlns:a16="http://schemas.microsoft.com/office/drawing/2014/main" id="{00000000-0008-0000-0D00-000011B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38</xdr:col>
          <xdr:colOff>0</xdr:colOff>
          <xdr:row>7</xdr:row>
          <xdr:rowOff>19050</xdr:rowOff>
        </xdr:from>
        <xdr:to>
          <xdr:col>38</xdr:col>
          <xdr:colOff>0</xdr:colOff>
          <xdr:row>7</xdr:row>
          <xdr:rowOff>190500</xdr:rowOff>
        </xdr:to>
        <xdr:sp macro="" textlink="">
          <xdr:nvSpPr>
            <xdr:cNvPr id="178194" name="Button 18" hidden="1">
              <a:extLst>
                <a:ext uri="{63B3BB69-23CF-44E3-9099-C40C66FF867C}">
                  <a14:compatExt spid="_x0000_s178194"/>
                </a:ext>
                <a:ext uri="{FF2B5EF4-FFF2-40B4-BE49-F238E27FC236}">
                  <a16:creationId xmlns:a16="http://schemas.microsoft.com/office/drawing/2014/main" id="{00000000-0008-0000-0D00-000012B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46</xdr:col>
          <xdr:colOff>0</xdr:colOff>
          <xdr:row>7</xdr:row>
          <xdr:rowOff>19050</xdr:rowOff>
        </xdr:from>
        <xdr:to>
          <xdr:col>46</xdr:col>
          <xdr:colOff>0</xdr:colOff>
          <xdr:row>7</xdr:row>
          <xdr:rowOff>190500</xdr:rowOff>
        </xdr:to>
        <xdr:sp macro="" textlink="">
          <xdr:nvSpPr>
            <xdr:cNvPr id="178195" name="Button 19" hidden="1">
              <a:extLst>
                <a:ext uri="{63B3BB69-23CF-44E3-9099-C40C66FF867C}">
                  <a14:compatExt spid="_x0000_s178195"/>
                </a:ext>
                <a:ext uri="{FF2B5EF4-FFF2-40B4-BE49-F238E27FC236}">
                  <a16:creationId xmlns:a16="http://schemas.microsoft.com/office/drawing/2014/main" id="{00000000-0008-0000-0D00-000013B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46</xdr:col>
          <xdr:colOff>0</xdr:colOff>
          <xdr:row>7</xdr:row>
          <xdr:rowOff>9525</xdr:rowOff>
        </xdr:from>
        <xdr:to>
          <xdr:col>46</xdr:col>
          <xdr:colOff>0</xdr:colOff>
          <xdr:row>8</xdr:row>
          <xdr:rowOff>0</xdr:rowOff>
        </xdr:to>
        <xdr:sp macro="" textlink="">
          <xdr:nvSpPr>
            <xdr:cNvPr id="178196" name="Button 20" hidden="1">
              <a:extLst>
                <a:ext uri="{63B3BB69-23CF-44E3-9099-C40C66FF867C}">
                  <a14:compatExt spid="_x0000_s178196"/>
                </a:ext>
                <a:ext uri="{FF2B5EF4-FFF2-40B4-BE49-F238E27FC236}">
                  <a16:creationId xmlns:a16="http://schemas.microsoft.com/office/drawing/2014/main" id="{00000000-0008-0000-0D00-000014B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161925</xdr:colOff>
          <xdr:row>5</xdr:row>
          <xdr:rowOff>0</xdr:rowOff>
        </xdr:from>
        <xdr:to>
          <xdr:col>2</xdr:col>
          <xdr:colOff>485775</xdr:colOff>
          <xdr:row>7</xdr:row>
          <xdr:rowOff>9525</xdr:rowOff>
        </xdr:to>
        <xdr:sp macro="" textlink="">
          <xdr:nvSpPr>
            <xdr:cNvPr id="167937" name="Button 1" hidden="1">
              <a:extLst>
                <a:ext uri="{63B3BB69-23CF-44E3-9099-C40C66FF867C}">
                  <a14:compatExt spid="_x0000_s167937"/>
                </a:ext>
                <a:ext uri="{FF2B5EF4-FFF2-40B4-BE49-F238E27FC236}">
                  <a16:creationId xmlns:a16="http://schemas.microsoft.com/office/drawing/2014/main" id="{00000000-0008-0000-0E00-0000019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Resultaat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</xdr:row>
          <xdr:rowOff>9525</xdr:rowOff>
        </xdr:from>
        <xdr:to>
          <xdr:col>11</xdr:col>
          <xdr:colOff>0</xdr:colOff>
          <xdr:row>7</xdr:row>
          <xdr:rowOff>180975</xdr:rowOff>
        </xdr:to>
        <xdr:sp macro="" textlink="">
          <xdr:nvSpPr>
            <xdr:cNvPr id="167938" name="Button 2" hidden="1">
              <a:extLst>
                <a:ext uri="{63B3BB69-23CF-44E3-9099-C40C66FF867C}">
                  <a14:compatExt spid="_x0000_s167938"/>
                </a:ext>
                <a:ext uri="{FF2B5EF4-FFF2-40B4-BE49-F238E27FC236}">
                  <a16:creationId xmlns:a16="http://schemas.microsoft.com/office/drawing/2014/main" id="{00000000-0008-0000-0E00-0000029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19050</xdr:colOff>
          <xdr:row>7</xdr:row>
          <xdr:rowOff>0</xdr:rowOff>
        </xdr:from>
        <xdr:to>
          <xdr:col>19</xdr:col>
          <xdr:colOff>0</xdr:colOff>
          <xdr:row>7</xdr:row>
          <xdr:rowOff>171450</xdr:rowOff>
        </xdr:to>
        <xdr:sp macro="" textlink="">
          <xdr:nvSpPr>
            <xdr:cNvPr id="167939" name="Button 3" hidden="1">
              <a:extLst>
                <a:ext uri="{63B3BB69-23CF-44E3-9099-C40C66FF867C}">
                  <a14:compatExt spid="_x0000_s167939"/>
                </a:ext>
                <a:ext uri="{FF2B5EF4-FFF2-40B4-BE49-F238E27FC236}">
                  <a16:creationId xmlns:a16="http://schemas.microsoft.com/office/drawing/2014/main" id="{00000000-0008-0000-0E00-0000039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7</xdr:row>
          <xdr:rowOff>180975</xdr:rowOff>
        </xdr:to>
        <xdr:sp macro="" textlink="">
          <xdr:nvSpPr>
            <xdr:cNvPr id="167940" name="Button 4" hidden="1">
              <a:extLst>
                <a:ext uri="{63B3BB69-23CF-44E3-9099-C40C66FF867C}">
                  <a14:compatExt spid="_x0000_s167940"/>
                </a:ext>
                <a:ext uri="{FF2B5EF4-FFF2-40B4-BE49-F238E27FC236}">
                  <a16:creationId xmlns:a16="http://schemas.microsoft.com/office/drawing/2014/main" id="{00000000-0008-0000-0E00-0000049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59</xdr:col>
          <xdr:colOff>28575</xdr:colOff>
          <xdr:row>2</xdr:row>
          <xdr:rowOff>9525</xdr:rowOff>
        </xdr:from>
        <xdr:to>
          <xdr:col>61</xdr:col>
          <xdr:colOff>0</xdr:colOff>
          <xdr:row>4</xdr:row>
          <xdr:rowOff>0</xdr:rowOff>
        </xdr:to>
        <xdr:sp macro="" textlink="">
          <xdr:nvSpPr>
            <xdr:cNvPr id="167941" name="Button 5" hidden="1">
              <a:extLst>
                <a:ext uri="{63B3BB69-23CF-44E3-9099-C40C66FF867C}">
                  <a14:compatExt spid="_x0000_s167941"/>
                </a:ext>
                <a:ext uri="{FF2B5EF4-FFF2-40B4-BE49-F238E27FC236}">
                  <a16:creationId xmlns:a16="http://schemas.microsoft.com/office/drawing/2014/main" id="{00000000-0008-0000-0E00-0000059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Scherm aanpassen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0</xdr:colOff>
          <xdr:row>7</xdr:row>
          <xdr:rowOff>9525</xdr:rowOff>
        </xdr:from>
        <xdr:to>
          <xdr:col>14</xdr:col>
          <xdr:colOff>0</xdr:colOff>
          <xdr:row>8</xdr:row>
          <xdr:rowOff>0</xdr:rowOff>
        </xdr:to>
        <xdr:sp macro="" textlink="">
          <xdr:nvSpPr>
            <xdr:cNvPr id="167942" name="Button 6" hidden="1">
              <a:extLst>
                <a:ext uri="{63B3BB69-23CF-44E3-9099-C40C66FF867C}">
                  <a14:compatExt spid="_x0000_s167942"/>
                </a:ext>
                <a:ext uri="{FF2B5EF4-FFF2-40B4-BE49-F238E27FC236}">
                  <a16:creationId xmlns:a16="http://schemas.microsoft.com/office/drawing/2014/main" id="{00000000-0008-0000-0E00-0000069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21</xdr:col>
          <xdr:colOff>0</xdr:colOff>
          <xdr:row>7</xdr:row>
          <xdr:rowOff>9525</xdr:rowOff>
        </xdr:from>
        <xdr:to>
          <xdr:col>22</xdr:col>
          <xdr:colOff>0</xdr:colOff>
          <xdr:row>8</xdr:row>
          <xdr:rowOff>0</xdr:rowOff>
        </xdr:to>
        <xdr:sp macro="" textlink="">
          <xdr:nvSpPr>
            <xdr:cNvPr id="167943" name="Button 7" hidden="1">
              <a:extLst>
                <a:ext uri="{63B3BB69-23CF-44E3-9099-C40C66FF867C}">
                  <a14:compatExt spid="_x0000_s167943"/>
                </a:ext>
                <a:ext uri="{FF2B5EF4-FFF2-40B4-BE49-F238E27FC236}">
                  <a16:creationId xmlns:a16="http://schemas.microsoft.com/office/drawing/2014/main" id="{00000000-0008-0000-0E00-0000079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29</xdr:col>
          <xdr:colOff>19050</xdr:colOff>
          <xdr:row>7</xdr:row>
          <xdr:rowOff>9525</xdr:rowOff>
        </xdr:from>
        <xdr:to>
          <xdr:col>30</xdr:col>
          <xdr:colOff>0</xdr:colOff>
          <xdr:row>8</xdr:row>
          <xdr:rowOff>0</xdr:rowOff>
        </xdr:to>
        <xdr:sp macro="" textlink="">
          <xdr:nvSpPr>
            <xdr:cNvPr id="167944" name="Button 8" hidden="1">
              <a:extLst>
                <a:ext uri="{63B3BB69-23CF-44E3-9099-C40C66FF867C}">
                  <a14:compatExt spid="_x0000_s167944"/>
                </a:ext>
                <a:ext uri="{FF2B5EF4-FFF2-40B4-BE49-F238E27FC236}">
                  <a16:creationId xmlns:a16="http://schemas.microsoft.com/office/drawing/2014/main" id="{00000000-0008-0000-0E00-0000089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7</xdr:row>
          <xdr:rowOff>180975</xdr:rowOff>
        </xdr:to>
        <xdr:sp macro="" textlink="">
          <xdr:nvSpPr>
            <xdr:cNvPr id="167945" name="Button 9" hidden="1">
              <a:extLst>
                <a:ext uri="{63B3BB69-23CF-44E3-9099-C40C66FF867C}">
                  <a14:compatExt spid="_x0000_s167945"/>
                </a:ext>
                <a:ext uri="{FF2B5EF4-FFF2-40B4-BE49-F238E27FC236}">
                  <a16:creationId xmlns:a16="http://schemas.microsoft.com/office/drawing/2014/main" id="{00000000-0008-0000-0E00-0000099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56</xdr:col>
          <xdr:colOff>19050</xdr:colOff>
          <xdr:row>6</xdr:row>
          <xdr:rowOff>19050</xdr:rowOff>
        </xdr:from>
        <xdr:to>
          <xdr:col>57</xdr:col>
          <xdr:colOff>0</xdr:colOff>
          <xdr:row>8</xdr:row>
          <xdr:rowOff>0</xdr:rowOff>
        </xdr:to>
        <xdr:sp macro="" textlink="">
          <xdr:nvSpPr>
            <xdr:cNvPr id="167946" name="Button 10" hidden="1">
              <a:extLst>
                <a:ext uri="{63B3BB69-23CF-44E3-9099-C40C66FF867C}">
                  <a14:compatExt spid="_x0000_s167946"/>
                </a:ext>
                <a:ext uri="{FF2B5EF4-FFF2-40B4-BE49-F238E27FC236}">
                  <a16:creationId xmlns:a16="http://schemas.microsoft.com/office/drawing/2014/main" id="{00000000-0008-0000-0E00-00000A9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beste pl.pnt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7</xdr:row>
          <xdr:rowOff>28575</xdr:rowOff>
        </xdr:from>
        <xdr:to>
          <xdr:col>1</xdr:col>
          <xdr:colOff>9525</xdr:colOff>
          <xdr:row>8</xdr:row>
          <xdr:rowOff>0</xdr:rowOff>
        </xdr:to>
        <xdr:sp macro="" textlink="">
          <xdr:nvSpPr>
            <xdr:cNvPr id="167947" name="Button 11" hidden="1">
              <a:extLst>
                <a:ext uri="{63B3BB69-23CF-44E3-9099-C40C66FF867C}">
                  <a14:compatExt spid="_x0000_s167947"/>
                </a:ext>
                <a:ext uri="{FF2B5EF4-FFF2-40B4-BE49-F238E27FC236}">
                  <a16:creationId xmlns:a16="http://schemas.microsoft.com/office/drawing/2014/main" id="{00000000-0008-0000-0E00-00000B9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</xdr:colOff>
          <xdr:row>7</xdr:row>
          <xdr:rowOff>0</xdr:rowOff>
        </xdr:from>
        <xdr:to>
          <xdr:col>2</xdr:col>
          <xdr:colOff>1504950</xdr:colOff>
          <xdr:row>7</xdr:row>
          <xdr:rowOff>180975</xdr:rowOff>
        </xdr:to>
        <xdr:sp macro="" textlink="">
          <xdr:nvSpPr>
            <xdr:cNvPr id="167948" name="Button 12" hidden="1">
              <a:extLst>
                <a:ext uri="{63B3BB69-23CF-44E3-9099-C40C66FF867C}">
                  <a14:compatExt spid="_x0000_s167948"/>
                </a:ext>
                <a:ext uri="{FF2B5EF4-FFF2-40B4-BE49-F238E27FC236}">
                  <a16:creationId xmlns:a16="http://schemas.microsoft.com/office/drawing/2014/main" id="{00000000-0008-0000-0E00-00000C9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Sortering naam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9525</xdr:colOff>
          <xdr:row>6</xdr:row>
          <xdr:rowOff>152400</xdr:rowOff>
        </xdr:from>
        <xdr:to>
          <xdr:col>27</xdr:col>
          <xdr:colOff>0</xdr:colOff>
          <xdr:row>7</xdr:row>
          <xdr:rowOff>161925</xdr:rowOff>
        </xdr:to>
        <xdr:sp macro="" textlink="">
          <xdr:nvSpPr>
            <xdr:cNvPr id="167949" name="Button 13" hidden="1">
              <a:extLst>
                <a:ext uri="{63B3BB69-23CF-44E3-9099-C40C66FF867C}">
                  <a14:compatExt spid="_x0000_s167949"/>
                </a:ext>
                <a:ext uri="{FF2B5EF4-FFF2-40B4-BE49-F238E27FC236}">
                  <a16:creationId xmlns:a16="http://schemas.microsoft.com/office/drawing/2014/main" id="{00000000-0008-0000-0E00-00000D9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6</xdr:row>
          <xdr:rowOff>152400</xdr:rowOff>
        </xdr:from>
        <xdr:to>
          <xdr:col>30</xdr:col>
          <xdr:colOff>0</xdr:colOff>
          <xdr:row>7</xdr:row>
          <xdr:rowOff>161925</xdr:rowOff>
        </xdr:to>
        <xdr:sp macro="" textlink="">
          <xdr:nvSpPr>
            <xdr:cNvPr id="167950" name="Button 14" hidden="1">
              <a:extLst>
                <a:ext uri="{63B3BB69-23CF-44E3-9099-C40C66FF867C}">
                  <a14:compatExt spid="_x0000_s167950"/>
                </a:ext>
                <a:ext uri="{FF2B5EF4-FFF2-40B4-BE49-F238E27FC236}">
                  <a16:creationId xmlns:a16="http://schemas.microsoft.com/office/drawing/2014/main" id="{00000000-0008-0000-0E00-00000E9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8</xdr:row>
          <xdr:rowOff>0</xdr:rowOff>
        </xdr:to>
        <xdr:sp macro="" textlink="">
          <xdr:nvSpPr>
            <xdr:cNvPr id="167951" name="Button 15" hidden="1">
              <a:extLst>
                <a:ext uri="{63B3BB69-23CF-44E3-9099-C40C66FF867C}">
                  <a14:compatExt spid="_x0000_s167951"/>
                </a:ext>
                <a:ext uri="{FF2B5EF4-FFF2-40B4-BE49-F238E27FC236}">
                  <a16:creationId xmlns:a16="http://schemas.microsoft.com/office/drawing/2014/main" id="{00000000-0008-0000-0E00-00000F9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19050</xdr:rowOff>
        </xdr:from>
        <xdr:to>
          <xdr:col>30</xdr:col>
          <xdr:colOff>0</xdr:colOff>
          <xdr:row>7</xdr:row>
          <xdr:rowOff>190500</xdr:rowOff>
        </xdr:to>
        <xdr:sp macro="" textlink="">
          <xdr:nvSpPr>
            <xdr:cNvPr id="167952" name="Button 16" hidden="1">
              <a:extLst>
                <a:ext uri="{63B3BB69-23CF-44E3-9099-C40C66FF867C}">
                  <a14:compatExt spid="_x0000_s167952"/>
                </a:ext>
                <a:ext uri="{FF2B5EF4-FFF2-40B4-BE49-F238E27FC236}">
                  <a16:creationId xmlns:a16="http://schemas.microsoft.com/office/drawing/2014/main" id="{00000000-0008-0000-0E00-0000109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8</xdr:row>
          <xdr:rowOff>0</xdr:rowOff>
        </xdr:to>
        <xdr:sp macro="" textlink="">
          <xdr:nvSpPr>
            <xdr:cNvPr id="167953" name="Button 17" hidden="1">
              <a:extLst>
                <a:ext uri="{63B3BB69-23CF-44E3-9099-C40C66FF867C}">
                  <a14:compatExt spid="_x0000_s167953"/>
                </a:ext>
                <a:ext uri="{FF2B5EF4-FFF2-40B4-BE49-F238E27FC236}">
                  <a16:creationId xmlns:a16="http://schemas.microsoft.com/office/drawing/2014/main" id="{00000000-0008-0000-0E00-0000119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19050</xdr:rowOff>
        </xdr:from>
        <xdr:to>
          <xdr:col>30</xdr:col>
          <xdr:colOff>0</xdr:colOff>
          <xdr:row>7</xdr:row>
          <xdr:rowOff>190500</xdr:rowOff>
        </xdr:to>
        <xdr:sp macro="" textlink="">
          <xdr:nvSpPr>
            <xdr:cNvPr id="167954" name="Button 18" hidden="1">
              <a:extLst>
                <a:ext uri="{63B3BB69-23CF-44E3-9099-C40C66FF867C}">
                  <a14:compatExt spid="_x0000_s167954"/>
                </a:ext>
                <a:ext uri="{FF2B5EF4-FFF2-40B4-BE49-F238E27FC236}">
                  <a16:creationId xmlns:a16="http://schemas.microsoft.com/office/drawing/2014/main" id="{00000000-0008-0000-0E00-0000129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19050</xdr:rowOff>
        </xdr:from>
        <xdr:to>
          <xdr:col>30</xdr:col>
          <xdr:colOff>0</xdr:colOff>
          <xdr:row>7</xdr:row>
          <xdr:rowOff>190500</xdr:rowOff>
        </xdr:to>
        <xdr:sp macro="" textlink="">
          <xdr:nvSpPr>
            <xdr:cNvPr id="167955" name="Button 19" hidden="1">
              <a:extLst>
                <a:ext uri="{63B3BB69-23CF-44E3-9099-C40C66FF867C}">
                  <a14:compatExt spid="_x0000_s167955"/>
                </a:ext>
                <a:ext uri="{FF2B5EF4-FFF2-40B4-BE49-F238E27FC236}">
                  <a16:creationId xmlns:a16="http://schemas.microsoft.com/office/drawing/2014/main" id="{00000000-0008-0000-0E00-0000139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Plaatsing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0</xdr:colOff>
          <xdr:row>7</xdr:row>
          <xdr:rowOff>9525</xdr:rowOff>
        </xdr:from>
        <xdr:to>
          <xdr:col>30</xdr:col>
          <xdr:colOff>0</xdr:colOff>
          <xdr:row>8</xdr:row>
          <xdr:rowOff>0</xdr:rowOff>
        </xdr:to>
        <xdr:sp macro="" textlink="">
          <xdr:nvSpPr>
            <xdr:cNvPr id="167956" name="Button 20" hidden="1">
              <a:extLst>
                <a:ext uri="{63B3BB69-23CF-44E3-9099-C40C66FF867C}">
                  <a14:compatExt spid="_x0000_s167956"/>
                </a:ext>
                <a:ext uri="{FF2B5EF4-FFF2-40B4-BE49-F238E27FC236}">
                  <a16:creationId xmlns:a16="http://schemas.microsoft.com/office/drawing/2014/main" id="{00000000-0008-0000-0E00-0000149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pl.p</a:t>
              </a:r>
            </a:p>
          </xdr:txBody>
        </xdr:sp>
        <xdr:clientData fPrintsWithSheet="0"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9525</xdr:colOff>
          <xdr:row>2</xdr:row>
          <xdr:rowOff>0</xdr:rowOff>
        </xdr:from>
        <xdr:to>
          <xdr:col>3</xdr:col>
          <xdr:colOff>1771650</xdr:colOff>
          <xdr:row>2</xdr:row>
          <xdr:rowOff>314325</xdr:rowOff>
        </xdr:to>
        <xdr:sp macro="" textlink="">
          <xdr:nvSpPr>
            <xdr:cNvPr id="65537" name="Button 1" hidden="1">
              <a:extLst>
                <a:ext uri="{63B3BB69-23CF-44E3-9099-C40C66FF867C}">
                  <a14:compatExt spid="_x0000_s65537"/>
                </a:ext>
                <a:ext uri="{FF2B5EF4-FFF2-40B4-BE49-F238E27FC236}">
                  <a16:creationId xmlns:a16="http://schemas.microsoft.com/office/drawing/2014/main" id="{00000000-0008-0000-0F00-0000010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Kampioenen opbouwen</a:t>
              </a:r>
            </a:p>
          </xdr:txBody>
        </xdr:sp>
        <xdr:clientData fPrintsWithSheet="0"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47625</xdr:colOff>
          <xdr:row>5</xdr:row>
          <xdr:rowOff>19050</xdr:rowOff>
        </xdr:from>
        <xdr:to>
          <xdr:col>2</xdr:col>
          <xdr:colOff>1143000</xdr:colOff>
          <xdr:row>6</xdr:row>
          <xdr:rowOff>142875</xdr:rowOff>
        </xdr:to>
        <xdr:sp macro="" textlink="">
          <xdr:nvSpPr>
            <xdr:cNvPr id="109569" name="Button 1" hidden="1">
              <a:extLst>
                <a:ext uri="{63B3BB69-23CF-44E3-9099-C40C66FF867C}">
                  <a14:compatExt spid="_x0000_s109569"/>
                </a:ext>
                <a:ext uri="{FF2B5EF4-FFF2-40B4-BE49-F238E27FC236}">
                  <a16:creationId xmlns:a16="http://schemas.microsoft.com/office/drawing/2014/main" id="{00000000-0008-0000-1000-000001A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Winnaars opbouwen</a:t>
              </a:r>
            </a:p>
            <a:p>
              <a:pPr algn="ctr" rtl="0">
                <a:defRPr sz="1000"/>
              </a:pPr>
              <a:endParaRPr lang="nl-NL" sz="10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1162050</xdr:colOff>
          <xdr:row>5</xdr:row>
          <xdr:rowOff>19050</xdr:rowOff>
        </xdr:from>
        <xdr:to>
          <xdr:col>3</xdr:col>
          <xdr:colOff>790575</xdr:colOff>
          <xdr:row>6</xdr:row>
          <xdr:rowOff>142875</xdr:rowOff>
        </xdr:to>
        <xdr:sp macro="" textlink="">
          <xdr:nvSpPr>
            <xdr:cNvPr id="109570" name="Button 2" hidden="1">
              <a:extLst>
                <a:ext uri="{63B3BB69-23CF-44E3-9099-C40C66FF867C}">
                  <a14:compatExt spid="_x0000_s109570"/>
                </a:ext>
                <a:ext uri="{FF2B5EF4-FFF2-40B4-BE49-F238E27FC236}">
                  <a16:creationId xmlns:a16="http://schemas.microsoft.com/office/drawing/2014/main" id="{00000000-0008-0000-1000-000002A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Dubbele paarden/pony's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819150</xdr:colOff>
          <xdr:row>5</xdr:row>
          <xdr:rowOff>19050</xdr:rowOff>
        </xdr:from>
        <xdr:to>
          <xdr:col>6</xdr:col>
          <xdr:colOff>219075</xdr:colOff>
          <xdr:row>6</xdr:row>
          <xdr:rowOff>142875</xdr:rowOff>
        </xdr:to>
        <xdr:sp macro="" textlink="">
          <xdr:nvSpPr>
            <xdr:cNvPr id="109571" name="Button 3" hidden="1">
              <a:extLst>
                <a:ext uri="{63B3BB69-23CF-44E3-9099-C40C66FF867C}">
                  <a14:compatExt spid="_x0000_s109571"/>
                </a:ext>
                <a:ext uri="{FF2B5EF4-FFF2-40B4-BE49-F238E27FC236}">
                  <a16:creationId xmlns:a16="http://schemas.microsoft.com/office/drawing/2014/main" id="{00000000-0008-0000-1000-000003A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Importeren gegevens</a:t>
              </a:r>
            </a:p>
            <a:p>
              <a:pPr algn="ctr" rtl="0">
                <a:defRPr sz="1000"/>
              </a:pPr>
              <a:endParaRPr lang="nl-NL" sz="10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247650</xdr:colOff>
          <xdr:row>5</xdr:row>
          <xdr:rowOff>19050</xdr:rowOff>
        </xdr:from>
        <xdr:to>
          <xdr:col>8</xdr:col>
          <xdr:colOff>0</xdr:colOff>
          <xdr:row>6</xdr:row>
          <xdr:rowOff>142875</xdr:rowOff>
        </xdr:to>
        <xdr:sp macro="" textlink="">
          <xdr:nvSpPr>
            <xdr:cNvPr id="109572" name="Button 4" hidden="1">
              <a:extLst>
                <a:ext uri="{63B3BB69-23CF-44E3-9099-C40C66FF867C}">
                  <a14:compatExt spid="_x0000_s109572"/>
                </a:ext>
                <a:ext uri="{FF2B5EF4-FFF2-40B4-BE49-F238E27FC236}">
                  <a16:creationId xmlns:a16="http://schemas.microsoft.com/office/drawing/2014/main" id="{00000000-0008-0000-1000-000004A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Verwerken gegevens</a:t>
              </a:r>
            </a:p>
          </xdr:txBody>
        </xdr:sp>
        <xdr:clientData fPrintsWithSheet="0"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161925</xdr:colOff>
          <xdr:row>13</xdr:row>
          <xdr:rowOff>38100</xdr:rowOff>
        </xdr:from>
        <xdr:to>
          <xdr:col>2</xdr:col>
          <xdr:colOff>3028950</xdr:colOff>
          <xdr:row>16</xdr:row>
          <xdr:rowOff>133350</xdr:rowOff>
        </xdr:to>
        <xdr:sp macro="" textlink="">
          <xdr:nvSpPr>
            <xdr:cNvPr id="125974" name="Button 22" hidden="1">
              <a:extLst>
                <a:ext uri="{63B3BB69-23CF-44E3-9099-C40C66FF867C}">
                  <a14:compatExt spid="_x0000_s125974"/>
                </a:ext>
                <a:ext uri="{FF2B5EF4-FFF2-40B4-BE49-F238E27FC236}">
                  <a16:creationId xmlns:a16="http://schemas.microsoft.com/office/drawing/2014/main" id="{00000000-0008-0000-1100-000016E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Tabbladen zichtbaar of verbergen</a:t>
              </a:r>
            </a:p>
          </xdr:txBody>
        </xdr:sp>
        <xdr:clientData fPrintsWithSheet="0"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1285875</xdr:colOff>
          <xdr:row>1</xdr:row>
          <xdr:rowOff>0</xdr:rowOff>
        </xdr:from>
        <xdr:to>
          <xdr:col>7</xdr:col>
          <xdr:colOff>2009775</xdr:colOff>
          <xdr:row>2</xdr:row>
          <xdr:rowOff>314325</xdr:rowOff>
        </xdr:to>
        <xdr:sp macro="" textlink="">
          <xdr:nvSpPr>
            <xdr:cNvPr id="2049" name="Button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12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nl-NL" sz="10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Afvaardiging opbouwen</a:t>
              </a:r>
            </a:p>
          </xdr:txBody>
        </xdr:sp>
        <xdr:clientData fPrintsWithSheet="0"/>
      </xdr:twoCellAnchor>
    </mc:Choice>
    <mc:Fallback/>
  </mc:AlternateContent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5.xml"/><Relationship Id="rId13" Type="http://schemas.openxmlformats.org/officeDocument/2006/relationships/ctrlProp" Target="../ctrlProps/ctrlProp30.xml"/><Relationship Id="rId18" Type="http://schemas.openxmlformats.org/officeDocument/2006/relationships/ctrlProp" Target="../ctrlProps/ctrlProp35.xml"/><Relationship Id="rId3" Type="http://schemas.openxmlformats.org/officeDocument/2006/relationships/vmlDrawing" Target="../drawings/vmlDrawing2.vml"/><Relationship Id="rId21" Type="http://schemas.openxmlformats.org/officeDocument/2006/relationships/ctrlProp" Target="../ctrlProps/ctrlProp38.xml"/><Relationship Id="rId7" Type="http://schemas.openxmlformats.org/officeDocument/2006/relationships/ctrlProp" Target="../ctrlProps/ctrlProp24.xml"/><Relationship Id="rId12" Type="http://schemas.openxmlformats.org/officeDocument/2006/relationships/ctrlProp" Target="../ctrlProps/ctrlProp29.xml"/><Relationship Id="rId17" Type="http://schemas.openxmlformats.org/officeDocument/2006/relationships/ctrlProp" Target="../ctrlProps/ctrlProp34.xml"/><Relationship Id="rId2" Type="http://schemas.openxmlformats.org/officeDocument/2006/relationships/drawing" Target="../drawings/drawing2.xml"/><Relationship Id="rId16" Type="http://schemas.openxmlformats.org/officeDocument/2006/relationships/ctrlProp" Target="../ctrlProps/ctrlProp33.xml"/><Relationship Id="rId20" Type="http://schemas.openxmlformats.org/officeDocument/2006/relationships/ctrlProp" Target="../ctrlProps/ctrlProp37.xml"/><Relationship Id="rId1" Type="http://schemas.openxmlformats.org/officeDocument/2006/relationships/printerSettings" Target="../printerSettings/printerSettings3.bin"/><Relationship Id="rId6" Type="http://schemas.openxmlformats.org/officeDocument/2006/relationships/ctrlProp" Target="../ctrlProps/ctrlProp23.xml"/><Relationship Id="rId11" Type="http://schemas.openxmlformats.org/officeDocument/2006/relationships/ctrlProp" Target="../ctrlProps/ctrlProp28.xml"/><Relationship Id="rId5" Type="http://schemas.openxmlformats.org/officeDocument/2006/relationships/ctrlProp" Target="../ctrlProps/ctrlProp22.xml"/><Relationship Id="rId15" Type="http://schemas.openxmlformats.org/officeDocument/2006/relationships/ctrlProp" Target="../ctrlProps/ctrlProp32.xml"/><Relationship Id="rId23" Type="http://schemas.openxmlformats.org/officeDocument/2006/relationships/ctrlProp" Target="../ctrlProps/ctrlProp40.xml"/><Relationship Id="rId10" Type="http://schemas.openxmlformats.org/officeDocument/2006/relationships/ctrlProp" Target="../ctrlProps/ctrlProp27.xml"/><Relationship Id="rId19" Type="http://schemas.openxmlformats.org/officeDocument/2006/relationships/ctrlProp" Target="../ctrlProps/ctrlProp36.xml"/><Relationship Id="rId4" Type="http://schemas.openxmlformats.org/officeDocument/2006/relationships/ctrlProp" Target="../ctrlProps/ctrlProp21.xml"/><Relationship Id="rId9" Type="http://schemas.openxmlformats.org/officeDocument/2006/relationships/ctrlProp" Target="../ctrlProps/ctrlProp26.xml"/><Relationship Id="rId14" Type="http://schemas.openxmlformats.org/officeDocument/2006/relationships/ctrlProp" Target="../ctrlProps/ctrlProp31.xml"/><Relationship Id="rId22" Type="http://schemas.openxmlformats.org/officeDocument/2006/relationships/ctrlProp" Target="../ctrlProps/ctrlProp39.xm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5.xml"/><Relationship Id="rId13" Type="http://schemas.openxmlformats.org/officeDocument/2006/relationships/ctrlProp" Target="../ctrlProps/ctrlProp50.xml"/><Relationship Id="rId18" Type="http://schemas.openxmlformats.org/officeDocument/2006/relationships/ctrlProp" Target="../ctrlProps/ctrlProp55.xml"/><Relationship Id="rId3" Type="http://schemas.openxmlformats.org/officeDocument/2006/relationships/vmlDrawing" Target="../drawings/vmlDrawing3.vml"/><Relationship Id="rId21" Type="http://schemas.openxmlformats.org/officeDocument/2006/relationships/ctrlProp" Target="../ctrlProps/ctrlProp58.xml"/><Relationship Id="rId7" Type="http://schemas.openxmlformats.org/officeDocument/2006/relationships/ctrlProp" Target="../ctrlProps/ctrlProp44.xml"/><Relationship Id="rId12" Type="http://schemas.openxmlformats.org/officeDocument/2006/relationships/ctrlProp" Target="../ctrlProps/ctrlProp49.xml"/><Relationship Id="rId17" Type="http://schemas.openxmlformats.org/officeDocument/2006/relationships/ctrlProp" Target="../ctrlProps/ctrlProp54.xml"/><Relationship Id="rId2" Type="http://schemas.openxmlformats.org/officeDocument/2006/relationships/drawing" Target="../drawings/drawing3.xml"/><Relationship Id="rId16" Type="http://schemas.openxmlformats.org/officeDocument/2006/relationships/ctrlProp" Target="../ctrlProps/ctrlProp53.xml"/><Relationship Id="rId20" Type="http://schemas.openxmlformats.org/officeDocument/2006/relationships/ctrlProp" Target="../ctrlProps/ctrlProp57.xml"/><Relationship Id="rId1" Type="http://schemas.openxmlformats.org/officeDocument/2006/relationships/printerSettings" Target="../printerSettings/printerSettings4.bin"/><Relationship Id="rId6" Type="http://schemas.openxmlformats.org/officeDocument/2006/relationships/ctrlProp" Target="../ctrlProps/ctrlProp43.xml"/><Relationship Id="rId11" Type="http://schemas.openxmlformats.org/officeDocument/2006/relationships/ctrlProp" Target="../ctrlProps/ctrlProp48.xml"/><Relationship Id="rId5" Type="http://schemas.openxmlformats.org/officeDocument/2006/relationships/ctrlProp" Target="../ctrlProps/ctrlProp42.xml"/><Relationship Id="rId15" Type="http://schemas.openxmlformats.org/officeDocument/2006/relationships/ctrlProp" Target="../ctrlProps/ctrlProp52.xml"/><Relationship Id="rId23" Type="http://schemas.openxmlformats.org/officeDocument/2006/relationships/ctrlProp" Target="../ctrlProps/ctrlProp60.xml"/><Relationship Id="rId10" Type="http://schemas.openxmlformats.org/officeDocument/2006/relationships/ctrlProp" Target="../ctrlProps/ctrlProp47.xml"/><Relationship Id="rId19" Type="http://schemas.openxmlformats.org/officeDocument/2006/relationships/ctrlProp" Target="../ctrlProps/ctrlProp56.xml"/><Relationship Id="rId4" Type="http://schemas.openxmlformats.org/officeDocument/2006/relationships/ctrlProp" Target="../ctrlProps/ctrlProp41.xml"/><Relationship Id="rId9" Type="http://schemas.openxmlformats.org/officeDocument/2006/relationships/ctrlProp" Target="../ctrlProps/ctrlProp46.xml"/><Relationship Id="rId14" Type="http://schemas.openxmlformats.org/officeDocument/2006/relationships/ctrlProp" Target="../ctrlProps/ctrlProp51.xml"/><Relationship Id="rId22" Type="http://schemas.openxmlformats.org/officeDocument/2006/relationships/ctrlProp" Target="../ctrlProps/ctrlProp59.xm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65.xml"/><Relationship Id="rId13" Type="http://schemas.openxmlformats.org/officeDocument/2006/relationships/ctrlProp" Target="../ctrlProps/ctrlProp70.xml"/><Relationship Id="rId18" Type="http://schemas.openxmlformats.org/officeDocument/2006/relationships/ctrlProp" Target="../ctrlProps/ctrlProp75.xml"/><Relationship Id="rId3" Type="http://schemas.openxmlformats.org/officeDocument/2006/relationships/vmlDrawing" Target="../drawings/vmlDrawing4.vml"/><Relationship Id="rId21" Type="http://schemas.openxmlformats.org/officeDocument/2006/relationships/ctrlProp" Target="../ctrlProps/ctrlProp78.xml"/><Relationship Id="rId7" Type="http://schemas.openxmlformats.org/officeDocument/2006/relationships/ctrlProp" Target="../ctrlProps/ctrlProp64.xml"/><Relationship Id="rId12" Type="http://schemas.openxmlformats.org/officeDocument/2006/relationships/ctrlProp" Target="../ctrlProps/ctrlProp69.xml"/><Relationship Id="rId17" Type="http://schemas.openxmlformats.org/officeDocument/2006/relationships/ctrlProp" Target="../ctrlProps/ctrlProp74.xml"/><Relationship Id="rId2" Type="http://schemas.openxmlformats.org/officeDocument/2006/relationships/drawing" Target="../drawings/drawing4.xml"/><Relationship Id="rId16" Type="http://schemas.openxmlformats.org/officeDocument/2006/relationships/ctrlProp" Target="../ctrlProps/ctrlProp73.xml"/><Relationship Id="rId20" Type="http://schemas.openxmlformats.org/officeDocument/2006/relationships/ctrlProp" Target="../ctrlProps/ctrlProp77.xml"/><Relationship Id="rId1" Type="http://schemas.openxmlformats.org/officeDocument/2006/relationships/printerSettings" Target="../printerSettings/printerSettings5.bin"/><Relationship Id="rId6" Type="http://schemas.openxmlformats.org/officeDocument/2006/relationships/ctrlProp" Target="../ctrlProps/ctrlProp63.xml"/><Relationship Id="rId11" Type="http://schemas.openxmlformats.org/officeDocument/2006/relationships/ctrlProp" Target="../ctrlProps/ctrlProp68.xml"/><Relationship Id="rId5" Type="http://schemas.openxmlformats.org/officeDocument/2006/relationships/ctrlProp" Target="../ctrlProps/ctrlProp62.xml"/><Relationship Id="rId15" Type="http://schemas.openxmlformats.org/officeDocument/2006/relationships/ctrlProp" Target="../ctrlProps/ctrlProp72.xml"/><Relationship Id="rId23" Type="http://schemas.openxmlformats.org/officeDocument/2006/relationships/ctrlProp" Target="../ctrlProps/ctrlProp80.xml"/><Relationship Id="rId10" Type="http://schemas.openxmlformats.org/officeDocument/2006/relationships/ctrlProp" Target="../ctrlProps/ctrlProp67.xml"/><Relationship Id="rId19" Type="http://schemas.openxmlformats.org/officeDocument/2006/relationships/ctrlProp" Target="../ctrlProps/ctrlProp76.xml"/><Relationship Id="rId4" Type="http://schemas.openxmlformats.org/officeDocument/2006/relationships/ctrlProp" Target="../ctrlProps/ctrlProp61.xml"/><Relationship Id="rId9" Type="http://schemas.openxmlformats.org/officeDocument/2006/relationships/ctrlProp" Target="../ctrlProps/ctrlProp66.xml"/><Relationship Id="rId14" Type="http://schemas.openxmlformats.org/officeDocument/2006/relationships/ctrlProp" Target="../ctrlProps/ctrlProp71.xml"/><Relationship Id="rId22" Type="http://schemas.openxmlformats.org/officeDocument/2006/relationships/ctrlProp" Target="../ctrlProps/ctrlProp79.xm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85.xml"/><Relationship Id="rId13" Type="http://schemas.openxmlformats.org/officeDocument/2006/relationships/ctrlProp" Target="../ctrlProps/ctrlProp90.xml"/><Relationship Id="rId18" Type="http://schemas.openxmlformats.org/officeDocument/2006/relationships/ctrlProp" Target="../ctrlProps/ctrlProp95.xml"/><Relationship Id="rId3" Type="http://schemas.openxmlformats.org/officeDocument/2006/relationships/vmlDrawing" Target="../drawings/vmlDrawing5.vml"/><Relationship Id="rId21" Type="http://schemas.openxmlformats.org/officeDocument/2006/relationships/ctrlProp" Target="../ctrlProps/ctrlProp98.xml"/><Relationship Id="rId7" Type="http://schemas.openxmlformats.org/officeDocument/2006/relationships/ctrlProp" Target="../ctrlProps/ctrlProp84.xml"/><Relationship Id="rId12" Type="http://schemas.openxmlformats.org/officeDocument/2006/relationships/ctrlProp" Target="../ctrlProps/ctrlProp89.xml"/><Relationship Id="rId17" Type="http://schemas.openxmlformats.org/officeDocument/2006/relationships/ctrlProp" Target="../ctrlProps/ctrlProp94.xml"/><Relationship Id="rId2" Type="http://schemas.openxmlformats.org/officeDocument/2006/relationships/drawing" Target="../drawings/drawing5.xml"/><Relationship Id="rId16" Type="http://schemas.openxmlformats.org/officeDocument/2006/relationships/ctrlProp" Target="../ctrlProps/ctrlProp93.xml"/><Relationship Id="rId20" Type="http://schemas.openxmlformats.org/officeDocument/2006/relationships/ctrlProp" Target="../ctrlProps/ctrlProp97.xml"/><Relationship Id="rId1" Type="http://schemas.openxmlformats.org/officeDocument/2006/relationships/printerSettings" Target="../printerSettings/printerSettings6.bin"/><Relationship Id="rId6" Type="http://schemas.openxmlformats.org/officeDocument/2006/relationships/ctrlProp" Target="../ctrlProps/ctrlProp83.xml"/><Relationship Id="rId11" Type="http://schemas.openxmlformats.org/officeDocument/2006/relationships/ctrlProp" Target="../ctrlProps/ctrlProp88.xml"/><Relationship Id="rId5" Type="http://schemas.openxmlformats.org/officeDocument/2006/relationships/ctrlProp" Target="../ctrlProps/ctrlProp82.xml"/><Relationship Id="rId15" Type="http://schemas.openxmlformats.org/officeDocument/2006/relationships/ctrlProp" Target="../ctrlProps/ctrlProp92.xml"/><Relationship Id="rId23" Type="http://schemas.openxmlformats.org/officeDocument/2006/relationships/ctrlProp" Target="../ctrlProps/ctrlProp100.xml"/><Relationship Id="rId10" Type="http://schemas.openxmlformats.org/officeDocument/2006/relationships/ctrlProp" Target="../ctrlProps/ctrlProp87.xml"/><Relationship Id="rId19" Type="http://schemas.openxmlformats.org/officeDocument/2006/relationships/ctrlProp" Target="../ctrlProps/ctrlProp96.xml"/><Relationship Id="rId4" Type="http://schemas.openxmlformats.org/officeDocument/2006/relationships/ctrlProp" Target="../ctrlProps/ctrlProp81.xml"/><Relationship Id="rId9" Type="http://schemas.openxmlformats.org/officeDocument/2006/relationships/ctrlProp" Target="../ctrlProps/ctrlProp86.xml"/><Relationship Id="rId14" Type="http://schemas.openxmlformats.org/officeDocument/2006/relationships/ctrlProp" Target="../ctrlProps/ctrlProp91.xml"/><Relationship Id="rId22" Type="http://schemas.openxmlformats.org/officeDocument/2006/relationships/ctrlProp" Target="../ctrlProps/ctrlProp99.xml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05.xml"/><Relationship Id="rId13" Type="http://schemas.openxmlformats.org/officeDocument/2006/relationships/ctrlProp" Target="../ctrlProps/ctrlProp110.xml"/><Relationship Id="rId18" Type="http://schemas.openxmlformats.org/officeDocument/2006/relationships/ctrlProp" Target="../ctrlProps/ctrlProp115.xml"/><Relationship Id="rId3" Type="http://schemas.openxmlformats.org/officeDocument/2006/relationships/vmlDrawing" Target="../drawings/vmlDrawing6.vml"/><Relationship Id="rId21" Type="http://schemas.openxmlformats.org/officeDocument/2006/relationships/ctrlProp" Target="../ctrlProps/ctrlProp118.xml"/><Relationship Id="rId7" Type="http://schemas.openxmlformats.org/officeDocument/2006/relationships/ctrlProp" Target="../ctrlProps/ctrlProp104.xml"/><Relationship Id="rId12" Type="http://schemas.openxmlformats.org/officeDocument/2006/relationships/ctrlProp" Target="../ctrlProps/ctrlProp109.xml"/><Relationship Id="rId17" Type="http://schemas.openxmlformats.org/officeDocument/2006/relationships/ctrlProp" Target="../ctrlProps/ctrlProp114.xml"/><Relationship Id="rId2" Type="http://schemas.openxmlformats.org/officeDocument/2006/relationships/drawing" Target="../drawings/drawing6.xml"/><Relationship Id="rId16" Type="http://schemas.openxmlformats.org/officeDocument/2006/relationships/ctrlProp" Target="../ctrlProps/ctrlProp113.xml"/><Relationship Id="rId20" Type="http://schemas.openxmlformats.org/officeDocument/2006/relationships/ctrlProp" Target="../ctrlProps/ctrlProp117.xml"/><Relationship Id="rId1" Type="http://schemas.openxmlformats.org/officeDocument/2006/relationships/printerSettings" Target="../printerSettings/printerSettings7.bin"/><Relationship Id="rId6" Type="http://schemas.openxmlformats.org/officeDocument/2006/relationships/ctrlProp" Target="../ctrlProps/ctrlProp103.xml"/><Relationship Id="rId11" Type="http://schemas.openxmlformats.org/officeDocument/2006/relationships/ctrlProp" Target="../ctrlProps/ctrlProp108.xml"/><Relationship Id="rId5" Type="http://schemas.openxmlformats.org/officeDocument/2006/relationships/ctrlProp" Target="../ctrlProps/ctrlProp102.xml"/><Relationship Id="rId15" Type="http://schemas.openxmlformats.org/officeDocument/2006/relationships/ctrlProp" Target="../ctrlProps/ctrlProp112.xml"/><Relationship Id="rId23" Type="http://schemas.openxmlformats.org/officeDocument/2006/relationships/ctrlProp" Target="../ctrlProps/ctrlProp120.xml"/><Relationship Id="rId10" Type="http://schemas.openxmlformats.org/officeDocument/2006/relationships/ctrlProp" Target="../ctrlProps/ctrlProp107.xml"/><Relationship Id="rId19" Type="http://schemas.openxmlformats.org/officeDocument/2006/relationships/ctrlProp" Target="../ctrlProps/ctrlProp116.xml"/><Relationship Id="rId4" Type="http://schemas.openxmlformats.org/officeDocument/2006/relationships/ctrlProp" Target="../ctrlProps/ctrlProp101.xml"/><Relationship Id="rId9" Type="http://schemas.openxmlformats.org/officeDocument/2006/relationships/ctrlProp" Target="../ctrlProps/ctrlProp106.xml"/><Relationship Id="rId14" Type="http://schemas.openxmlformats.org/officeDocument/2006/relationships/ctrlProp" Target="../ctrlProps/ctrlProp111.xml"/><Relationship Id="rId22" Type="http://schemas.openxmlformats.org/officeDocument/2006/relationships/ctrlProp" Target="../ctrlProps/ctrlProp119.xml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25.xml"/><Relationship Id="rId13" Type="http://schemas.openxmlformats.org/officeDocument/2006/relationships/ctrlProp" Target="../ctrlProps/ctrlProp130.xml"/><Relationship Id="rId18" Type="http://schemas.openxmlformats.org/officeDocument/2006/relationships/ctrlProp" Target="../ctrlProps/ctrlProp135.xml"/><Relationship Id="rId3" Type="http://schemas.openxmlformats.org/officeDocument/2006/relationships/vmlDrawing" Target="../drawings/vmlDrawing7.vml"/><Relationship Id="rId21" Type="http://schemas.openxmlformats.org/officeDocument/2006/relationships/ctrlProp" Target="../ctrlProps/ctrlProp138.xml"/><Relationship Id="rId7" Type="http://schemas.openxmlformats.org/officeDocument/2006/relationships/ctrlProp" Target="../ctrlProps/ctrlProp124.xml"/><Relationship Id="rId12" Type="http://schemas.openxmlformats.org/officeDocument/2006/relationships/ctrlProp" Target="../ctrlProps/ctrlProp129.xml"/><Relationship Id="rId17" Type="http://schemas.openxmlformats.org/officeDocument/2006/relationships/ctrlProp" Target="../ctrlProps/ctrlProp134.xml"/><Relationship Id="rId2" Type="http://schemas.openxmlformats.org/officeDocument/2006/relationships/drawing" Target="../drawings/drawing7.xml"/><Relationship Id="rId16" Type="http://schemas.openxmlformats.org/officeDocument/2006/relationships/ctrlProp" Target="../ctrlProps/ctrlProp133.xml"/><Relationship Id="rId20" Type="http://schemas.openxmlformats.org/officeDocument/2006/relationships/ctrlProp" Target="../ctrlProps/ctrlProp137.xml"/><Relationship Id="rId1" Type="http://schemas.openxmlformats.org/officeDocument/2006/relationships/printerSettings" Target="../printerSettings/printerSettings8.bin"/><Relationship Id="rId6" Type="http://schemas.openxmlformats.org/officeDocument/2006/relationships/ctrlProp" Target="../ctrlProps/ctrlProp123.xml"/><Relationship Id="rId11" Type="http://schemas.openxmlformats.org/officeDocument/2006/relationships/ctrlProp" Target="../ctrlProps/ctrlProp128.xml"/><Relationship Id="rId5" Type="http://schemas.openxmlformats.org/officeDocument/2006/relationships/ctrlProp" Target="../ctrlProps/ctrlProp122.xml"/><Relationship Id="rId15" Type="http://schemas.openxmlformats.org/officeDocument/2006/relationships/ctrlProp" Target="../ctrlProps/ctrlProp132.xml"/><Relationship Id="rId23" Type="http://schemas.openxmlformats.org/officeDocument/2006/relationships/ctrlProp" Target="../ctrlProps/ctrlProp140.xml"/><Relationship Id="rId10" Type="http://schemas.openxmlformats.org/officeDocument/2006/relationships/ctrlProp" Target="../ctrlProps/ctrlProp127.xml"/><Relationship Id="rId19" Type="http://schemas.openxmlformats.org/officeDocument/2006/relationships/ctrlProp" Target="../ctrlProps/ctrlProp136.xml"/><Relationship Id="rId4" Type="http://schemas.openxmlformats.org/officeDocument/2006/relationships/ctrlProp" Target="../ctrlProps/ctrlProp121.xml"/><Relationship Id="rId9" Type="http://schemas.openxmlformats.org/officeDocument/2006/relationships/ctrlProp" Target="../ctrlProps/ctrlProp126.xml"/><Relationship Id="rId14" Type="http://schemas.openxmlformats.org/officeDocument/2006/relationships/ctrlProp" Target="../ctrlProps/ctrlProp131.xml"/><Relationship Id="rId22" Type="http://schemas.openxmlformats.org/officeDocument/2006/relationships/ctrlProp" Target="../ctrlProps/ctrlProp139.xml"/></Relationships>
</file>

<file path=xl/worksheets/_rels/sheet9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45.xml"/><Relationship Id="rId13" Type="http://schemas.openxmlformats.org/officeDocument/2006/relationships/ctrlProp" Target="../ctrlProps/ctrlProp150.xml"/><Relationship Id="rId18" Type="http://schemas.openxmlformats.org/officeDocument/2006/relationships/ctrlProp" Target="../ctrlProps/ctrlProp155.xml"/><Relationship Id="rId3" Type="http://schemas.openxmlformats.org/officeDocument/2006/relationships/vmlDrawing" Target="../drawings/vmlDrawing8.vml"/><Relationship Id="rId21" Type="http://schemas.openxmlformats.org/officeDocument/2006/relationships/ctrlProp" Target="../ctrlProps/ctrlProp158.xml"/><Relationship Id="rId7" Type="http://schemas.openxmlformats.org/officeDocument/2006/relationships/ctrlProp" Target="../ctrlProps/ctrlProp144.xml"/><Relationship Id="rId12" Type="http://schemas.openxmlformats.org/officeDocument/2006/relationships/ctrlProp" Target="../ctrlProps/ctrlProp149.xml"/><Relationship Id="rId17" Type="http://schemas.openxmlformats.org/officeDocument/2006/relationships/ctrlProp" Target="../ctrlProps/ctrlProp154.xml"/><Relationship Id="rId2" Type="http://schemas.openxmlformats.org/officeDocument/2006/relationships/drawing" Target="../drawings/drawing8.xml"/><Relationship Id="rId16" Type="http://schemas.openxmlformats.org/officeDocument/2006/relationships/ctrlProp" Target="../ctrlProps/ctrlProp153.xml"/><Relationship Id="rId20" Type="http://schemas.openxmlformats.org/officeDocument/2006/relationships/ctrlProp" Target="../ctrlProps/ctrlProp157.xml"/><Relationship Id="rId1" Type="http://schemas.openxmlformats.org/officeDocument/2006/relationships/printerSettings" Target="../printerSettings/printerSettings9.bin"/><Relationship Id="rId6" Type="http://schemas.openxmlformats.org/officeDocument/2006/relationships/ctrlProp" Target="../ctrlProps/ctrlProp143.xml"/><Relationship Id="rId11" Type="http://schemas.openxmlformats.org/officeDocument/2006/relationships/ctrlProp" Target="../ctrlProps/ctrlProp148.xml"/><Relationship Id="rId5" Type="http://schemas.openxmlformats.org/officeDocument/2006/relationships/ctrlProp" Target="../ctrlProps/ctrlProp142.xml"/><Relationship Id="rId15" Type="http://schemas.openxmlformats.org/officeDocument/2006/relationships/ctrlProp" Target="../ctrlProps/ctrlProp152.xml"/><Relationship Id="rId23" Type="http://schemas.openxmlformats.org/officeDocument/2006/relationships/ctrlProp" Target="../ctrlProps/ctrlProp160.xml"/><Relationship Id="rId10" Type="http://schemas.openxmlformats.org/officeDocument/2006/relationships/ctrlProp" Target="../ctrlProps/ctrlProp147.xml"/><Relationship Id="rId19" Type="http://schemas.openxmlformats.org/officeDocument/2006/relationships/ctrlProp" Target="../ctrlProps/ctrlProp156.xml"/><Relationship Id="rId4" Type="http://schemas.openxmlformats.org/officeDocument/2006/relationships/ctrlProp" Target="../ctrlProps/ctrlProp141.xml"/><Relationship Id="rId9" Type="http://schemas.openxmlformats.org/officeDocument/2006/relationships/ctrlProp" Target="../ctrlProps/ctrlProp146.xml"/><Relationship Id="rId14" Type="http://schemas.openxmlformats.org/officeDocument/2006/relationships/ctrlProp" Target="../ctrlProps/ctrlProp151.xml"/><Relationship Id="rId22" Type="http://schemas.openxmlformats.org/officeDocument/2006/relationships/ctrlProp" Target="../ctrlProps/ctrlProp159.xml"/></Relationships>
</file>

<file path=xl/worksheets/_rels/sheet10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65.xml"/><Relationship Id="rId13" Type="http://schemas.openxmlformats.org/officeDocument/2006/relationships/ctrlProp" Target="../ctrlProps/ctrlProp170.xml"/><Relationship Id="rId18" Type="http://schemas.openxmlformats.org/officeDocument/2006/relationships/ctrlProp" Target="../ctrlProps/ctrlProp175.xml"/><Relationship Id="rId3" Type="http://schemas.openxmlformats.org/officeDocument/2006/relationships/vmlDrawing" Target="../drawings/vmlDrawing9.vml"/><Relationship Id="rId21" Type="http://schemas.openxmlformats.org/officeDocument/2006/relationships/ctrlProp" Target="../ctrlProps/ctrlProp178.xml"/><Relationship Id="rId7" Type="http://schemas.openxmlformats.org/officeDocument/2006/relationships/ctrlProp" Target="../ctrlProps/ctrlProp164.xml"/><Relationship Id="rId12" Type="http://schemas.openxmlformats.org/officeDocument/2006/relationships/ctrlProp" Target="../ctrlProps/ctrlProp169.xml"/><Relationship Id="rId17" Type="http://schemas.openxmlformats.org/officeDocument/2006/relationships/ctrlProp" Target="../ctrlProps/ctrlProp174.xml"/><Relationship Id="rId2" Type="http://schemas.openxmlformats.org/officeDocument/2006/relationships/drawing" Target="../drawings/drawing9.xml"/><Relationship Id="rId16" Type="http://schemas.openxmlformats.org/officeDocument/2006/relationships/ctrlProp" Target="../ctrlProps/ctrlProp173.xml"/><Relationship Id="rId20" Type="http://schemas.openxmlformats.org/officeDocument/2006/relationships/ctrlProp" Target="../ctrlProps/ctrlProp177.xml"/><Relationship Id="rId1" Type="http://schemas.openxmlformats.org/officeDocument/2006/relationships/printerSettings" Target="../printerSettings/printerSettings10.bin"/><Relationship Id="rId6" Type="http://schemas.openxmlformats.org/officeDocument/2006/relationships/ctrlProp" Target="../ctrlProps/ctrlProp163.xml"/><Relationship Id="rId11" Type="http://schemas.openxmlformats.org/officeDocument/2006/relationships/ctrlProp" Target="../ctrlProps/ctrlProp168.xml"/><Relationship Id="rId5" Type="http://schemas.openxmlformats.org/officeDocument/2006/relationships/ctrlProp" Target="../ctrlProps/ctrlProp162.xml"/><Relationship Id="rId15" Type="http://schemas.openxmlformats.org/officeDocument/2006/relationships/ctrlProp" Target="../ctrlProps/ctrlProp172.xml"/><Relationship Id="rId23" Type="http://schemas.openxmlformats.org/officeDocument/2006/relationships/ctrlProp" Target="../ctrlProps/ctrlProp180.xml"/><Relationship Id="rId10" Type="http://schemas.openxmlformats.org/officeDocument/2006/relationships/ctrlProp" Target="../ctrlProps/ctrlProp167.xml"/><Relationship Id="rId19" Type="http://schemas.openxmlformats.org/officeDocument/2006/relationships/ctrlProp" Target="../ctrlProps/ctrlProp176.xml"/><Relationship Id="rId4" Type="http://schemas.openxmlformats.org/officeDocument/2006/relationships/ctrlProp" Target="../ctrlProps/ctrlProp161.xml"/><Relationship Id="rId9" Type="http://schemas.openxmlformats.org/officeDocument/2006/relationships/ctrlProp" Target="../ctrlProps/ctrlProp166.xml"/><Relationship Id="rId14" Type="http://schemas.openxmlformats.org/officeDocument/2006/relationships/ctrlProp" Target="../ctrlProps/ctrlProp171.xml"/><Relationship Id="rId22" Type="http://schemas.openxmlformats.org/officeDocument/2006/relationships/ctrlProp" Target="../ctrlProps/ctrlProp179.xml"/></Relationships>
</file>

<file path=xl/worksheets/_rels/sheet1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85.xml"/><Relationship Id="rId13" Type="http://schemas.openxmlformats.org/officeDocument/2006/relationships/ctrlProp" Target="../ctrlProps/ctrlProp190.xml"/><Relationship Id="rId18" Type="http://schemas.openxmlformats.org/officeDocument/2006/relationships/ctrlProp" Target="../ctrlProps/ctrlProp195.xml"/><Relationship Id="rId3" Type="http://schemas.openxmlformats.org/officeDocument/2006/relationships/vmlDrawing" Target="../drawings/vmlDrawing10.vml"/><Relationship Id="rId21" Type="http://schemas.openxmlformats.org/officeDocument/2006/relationships/ctrlProp" Target="../ctrlProps/ctrlProp198.xml"/><Relationship Id="rId7" Type="http://schemas.openxmlformats.org/officeDocument/2006/relationships/ctrlProp" Target="../ctrlProps/ctrlProp184.xml"/><Relationship Id="rId12" Type="http://schemas.openxmlformats.org/officeDocument/2006/relationships/ctrlProp" Target="../ctrlProps/ctrlProp189.xml"/><Relationship Id="rId17" Type="http://schemas.openxmlformats.org/officeDocument/2006/relationships/ctrlProp" Target="../ctrlProps/ctrlProp194.xml"/><Relationship Id="rId2" Type="http://schemas.openxmlformats.org/officeDocument/2006/relationships/drawing" Target="../drawings/drawing10.xml"/><Relationship Id="rId16" Type="http://schemas.openxmlformats.org/officeDocument/2006/relationships/ctrlProp" Target="../ctrlProps/ctrlProp193.xml"/><Relationship Id="rId20" Type="http://schemas.openxmlformats.org/officeDocument/2006/relationships/ctrlProp" Target="../ctrlProps/ctrlProp197.xml"/><Relationship Id="rId1" Type="http://schemas.openxmlformats.org/officeDocument/2006/relationships/printerSettings" Target="../printerSettings/printerSettings11.bin"/><Relationship Id="rId6" Type="http://schemas.openxmlformats.org/officeDocument/2006/relationships/ctrlProp" Target="../ctrlProps/ctrlProp183.xml"/><Relationship Id="rId11" Type="http://schemas.openxmlformats.org/officeDocument/2006/relationships/ctrlProp" Target="../ctrlProps/ctrlProp188.xml"/><Relationship Id="rId5" Type="http://schemas.openxmlformats.org/officeDocument/2006/relationships/ctrlProp" Target="../ctrlProps/ctrlProp182.xml"/><Relationship Id="rId15" Type="http://schemas.openxmlformats.org/officeDocument/2006/relationships/ctrlProp" Target="../ctrlProps/ctrlProp192.xml"/><Relationship Id="rId23" Type="http://schemas.openxmlformats.org/officeDocument/2006/relationships/ctrlProp" Target="../ctrlProps/ctrlProp200.xml"/><Relationship Id="rId10" Type="http://schemas.openxmlformats.org/officeDocument/2006/relationships/ctrlProp" Target="../ctrlProps/ctrlProp187.xml"/><Relationship Id="rId19" Type="http://schemas.openxmlformats.org/officeDocument/2006/relationships/ctrlProp" Target="../ctrlProps/ctrlProp196.xml"/><Relationship Id="rId4" Type="http://schemas.openxmlformats.org/officeDocument/2006/relationships/ctrlProp" Target="../ctrlProps/ctrlProp181.xml"/><Relationship Id="rId9" Type="http://schemas.openxmlformats.org/officeDocument/2006/relationships/ctrlProp" Target="../ctrlProps/ctrlProp186.xml"/><Relationship Id="rId14" Type="http://schemas.openxmlformats.org/officeDocument/2006/relationships/ctrlProp" Target="../ctrlProps/ctrlProp191.xml"/><Relationship Id="rId22" Type="http://schemas.openxmlformats.org/officeDocument/2006/relationships/ctrlProp" Target="../ctrlProps/ctrlProp199.xml"/></Relationships>
</file>

<file path=xl/worksheets/_rels/sheet1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05.xml"/><Relationship Id="rId13" Type="http://schemas.openxmlformats.org/officeDocument/2006/relationships/ctrlProp" Target="../ctrlProps/ctrlProp210.xml"/><Relationship Id="rId18" Type="http://schemas.openxmlformats.org/officeDocument/2006/relationships/ctrlProp" Target="../ctrlProps/ctrlProp215.xml"/><Relationship Id="rId3" Type="http://schemas.openxmlformats.org/officeDocument/2006/relationships/vmlDrawing" Target="../drawings/vmlDrawing11.vml"/><Relationship Id="rId21" Type="http://schemas.openxmlformats.org/officeDocument/2006/relationships/ctrlProp" Target="../ctrlProps/ctrlProp218.xml"/><Relationship Id="rId7" Type="http://schemas.openxmlformats.org/officeDocument/2006/relationships/ctrlProp" Target="../ctrlProps/ctrlProp204.xml"/><Relationship Id="rId12" Type="http://schemas.openxmlformats.org/officeDocument/2006/relationships/ctrlProp" Target="../ctrlProps/ctrlProp209.xml"/><Relationship Id="rId17" Type="http://schemas.openxmlformats.org/officeDocument/2006/relationships/ctrlProp" Target="../ctrlProps/ctrlProp214.xml"/><Relationship Id="rId2" Type="http://schemas.openxmlformats.org/officeDocument/2006/relationships/drawing" Target="../drawings/drawing11.xml"/><Relationship Id="rId16" Type="http://schemas.openxmlformats.org/officeDocument/2006/relationships/ctrlProp" Target="../ctrlProps/ctrlProp213.xml"/><Relationship Id="rId20" Type="http://schemas.openxmlformats.org/officeDocument/2006/relationships/ctrlProp" Target="../ctrlProps/ctrlProp217.xml"/><Relationship Id="rId1" Type="http://schemas.openxmlformats.org/officeDocument/2006/relationships/printerSettings" Target="../printerSettings/printerSettings12.bin"/><Relationship Id="rId6" Type="http://schemas.openxmlformats.org/officeDocument/2006/relationships/ctrlProp" Target="../ctrlProps/ctrlProp203.xml"/><Relationship Id="rId11" Type="http://schemas.openxmlformats.org/officeDocument/2006/relationships/ctrlProp" Target="../ctrlProps/ctrlProp208.xml"/><Relationship Id="rId5" Type="http://schemas.openxmlformats.org/officeDocument/2006/relationships/ctrlProp" Target="../ctrlProps/ctrlProp202.xml"/><Relationship Id="rId15" Type="http://schemas.openxmlformats.org/officeDocument/2006/relationships/ctrlProp" Target="../ctrlProps/ctrlProp212.xml"/><Relationship Id="rId23" Type="http://schemas.openxmlformats.org/officeDocument/2006/relationships/ctrlProp" Target="../ctrlProps/ctrlProp220.xml"/><Relationship Id="rId10" Type="http://schemas.openxmlformats.org/officeDocument/2006/relationships/ctrlProp" Target="../ctrlProps/ctrlProp207.xml"/><Relationship Id="rId19" Type="http://schemas.openxmlformats.org/officeDocument/2006/relationships/ctrlProp" Target="../ctrlProps/ctrlProp216.xml"/><Relationship Id="rId4" Type="http://schemas.openxmlformats.org/officeDocument/2006/relationships/ctrlProp" Target="../ctrlProps/ctrlProp201.xml"/><Relationship Id="rId9" Type="http://schemas.openxmlformats.org/officeDocument/2006/relationships/ctrlProp" Target="../ctrlProps/ctrlProp206.xml"/><Relationship Id="rId14" Type="http://schemas.openxmlformats.org/officeDocument/2006/relationships/ctrlProp" Target="../ctrlProps/ctrlProp211.xml"/><Relationship Id="rId22" Type="http://schemas.openxmlformats.org/officeDocument/2006/relationships/ctrlProp" Target="../ctrlProps/ctrlProp219.xm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25.xml"/><Relationship Id="rId13" Type="http://schemas.openxmlformats.org/officeDocument/2006/relationships/ctrlProp" Target="../ctrlProps/ctrlProp230.xml"/><Relationship Id="rId18" Type="http://schemas.openxmlformats.org/officeDocument/2006/relationships/ctrlProp" Target="../ctrlProps/ctrlProp235.xml"/><Relationship Id="rId3" Type="http://schemas.openxmlformats.org/officeDocument/2006/relationships/vmlDrawing" Target="../drawings/vmlDrawing12.vml"/><Relationship Id="rId21" Type="http://schemas.openxmlformats.org/officeDocument/2006/relationships/ctrlProp" Target="../ctrlProps/ctrlProp238.xml"/><Relationship Id="rId7" Type="http://schemas.openxmlformats.org/officeDocument/2006/relationships/ctrlProp" Target="../ctrlProps/ctrlProp224.xml"/><Relationship Id="rId12" Type="http://schemas.openxmlformats.org/officeDocument/2006/relationships/ctrlProp" Target="../ctrlProps/ctrlProp229.xml"/><Relationship Id="rId17" Type="http://schemas.openxmlformats.org/officeDocument/2006/relationships/ctrlProp" Target="../ctrlProps/ctrlProp234.xml"/><Relationship Id="rId2" Type="http://schemas.openxmlformats.org/officeDocument/2006/relationships/drawing" Target="../drawings/drawing12.xml"/><Relationship Id="rId16" Type="http://schemas.openxmlformats.org/officeDocument/2006/relationships/ctrlProp" Target="../ctrlProps/ctrlProp233.xml"/><Relationship Id="rId20" Type="http://schemas.openxmlformats.org/officeDocument/2006/relationships/ctrlProp" Target="../ctrlProps/ctrlProp237.xml"/><Relationship Id="rId1" Type="http://schemas.openxmlformats.org/officeDocument/2006/relationships/printerSettings" Target="../printerSettings/printerSettings13.bin"/><Relationship Id="rId6" Type="http://schemas.openxmlformats.org/officeDocument/2006/relationships/ctrlProp" Target="../ctrlProps/ctrlProp223.xml"/><Relationship Id="rId11" Type="http://schemas.openxmlformats.org/officeDocument/2006/relationships/ctrlProp" Target="../ctrlProps/ctrlProp228.xml"/><Relationship Id="rId5" Type="http://schemas.openxmlformats.org/officeDocument/2006/relationships/ctrlProp" Target="../ctrlProps/ctrlProp222.xml"/><Relationship Id="rId15" Type="http://schemas.openxmlformats.org/officeDocument/2006/relationships/ctrlProp" Target="../ctrlProps/ctrlProp232.xml"/><Relationship Id="rId23" Type="http://schemas.openxmlformats.org/officeDocument/2006/relationships/ctrlProp" Target="../ctrlProps/ctrlProp240.xml"/><Relationship Id="rId10" Type="http://schemas.openxmlformats.org/officeDocument/2006/relationships/ctrlProp" Target="../ctrlProps/ctrlProp227.xml"/><Relationship Id="rId19" Type="http://schemas.openxmlformats.org/officeDocument/2006/relationships/ctrlProp" Target="../ctrlProps/ctrlProp236.xml"/><Relationship Id="rId4" Type="http://schemas.openxmlformats.org/officeDocument/2006/relationships/ctrlProp" Target="../ctrlProps/ctrlProp221.xml"/><Relationship Id="rId9" Type="http://schemas.openxmlformats.org/officeDocument/2006/relationships/ctrlProp" Target="../ctrlProps/ctrlProp226.xml"/><Relationship Id="rId14" Type="http://schemas.openxmlformats.org/officeDocument/2006/relationships/ctrlProp" Target="../ctrlProps/ctrlProp231.xml"/><Relationship Id="rId22" Type="http://schemas.openxmlformats.org/officeDocument/2006/relationships/ctrlProp" Target="../ctrlProps/ctrlProp239.xml"/></Relationships>
</file>

<file path=xl/worksheets/_rels/sheet14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45.xml"/><Relationship Id="rId13" Type="http://schemas.openxmlformats.org/officeDocument/2006/relationships/ctrlProp" Target="../ctrlProps/ctrlProp250.xml"/><Relationship Id="rId18" Type="http://schemas.openxmlformats.org/officeDocument/2006/relationships/ctrlProp" Target="../ctrlProps/ctrlProp255.xml"/><Relationship Id="rId3" Type="http://schemas.openxmlformats.org/officeDocument/2006/relationships/vmlDrawing" Target="../drawings/vmlDrawing13.vml"/><Relationship Id="rId21" Type="http://schemas.openxmlformats.org/officeDocument/2006/relationships/ctrlProp" Target="../ctrlProps/ctrlProp258.xml"/><Relationship Id="rId7" Type="http://schemas.openxmlformats.org/officeDocument/2006/relationships/ctrlProp" Target="../ctrlProps/ctrlProp244.xml"/><Relationship Id="rId12" Type="http://schemas.openxmlformats.org/officeDocument/2006/relationships/ctrlProp" Target="../ctrlProps/ctrlProp249.xml"/><Relationship Id="rId17" Type="http://schemas.openxmlformats.org/officeDocument/2006/relationships/ctrlProp" Target="../ctrlProps/ctrlProp254.xml"/><Relationship Id="rId2" Type="http://schemas.openxmlformats.org/officeDocument/2006/relationships/drawing" Target="../drawings/drawing13.xml"/><Relationship Id="rId16" Type="http://schemas.openxmlformats.org/officeDocument/2006/relationships/ctrlProp" Target="../ctrlProps/ctrlProp253.xml"/><Relationship Id="rId20" Type="http://schemas.openxmlformats.org/officeDocument/2006/relationships/ctrlProp" Target="../ctrlProps/ctrlProp257.xml"/><Relationship Id="rId1" Type="http://schemas.openxmlformats.org/officeDocument/2006/relationships/printerSettings" Target="../printerSettings/printerSettings14.bin"/><Relationship Id="rId6" Type="http://schemas.openxmlformats.org/officeDocument/2006/relationships/ctrlProp" Target="../ctrlProps/ctrlProp243.xml"/><Relationship Id="rId11" Type="http://schemas.openxmlformats.org/officeDocument/2006/relationships/ctrlProp" Target="../ctrlProps/ctrlProp248.xml"/><Relationship Id="rId5" Type="http://schemas.openxmlformats.org/officeDocument/2006/relationships/ctrlProp" Target="../ctrlProps/ctrlProp242.xml"/><Relationship Id="rId15" Type="http://schemas.openxmlformats.org/officeDocument/2006/relationships/ctrlProp" Target="../ctrlProps/ctrlProp252.xml"/><Relationship Id="rId23" Type="http://schemas.openxmlformats.org/officeDocument/2006/relationships/ctrlProp" Target="../ctrlProps/ctrlProp260.xml"/><Relationship Id="rId10" Type="http://schemas.openxmlformats.org/officeDocument/2006/relationships/ctrlProp" Target="../ctrlProps/ctrlProp247.xml"/><Relationship Id="rId19" Type="http://schemas.openxmlformats.org/officeDocument/2006/relationships/ctrlProp" Target="../ctrlProps/ctrlProp256.xml"/><Relationship Id="rId4" Type="http://schemas.openxmlformats.org/officeDocument/2006/relationships/ctrlProp" Target="../ctrlProps/ctrlProp241.xml"/><Relationship Id="rId9" Type="http://schemas.openxmlformats.org/officeDocument/2006/relationships/ctrlProp" Target="../ctrlProps/ctrlProp246.xml"/><Relationship Id="rId14" Type="http://schemas.openxmlformats.org/officeDocument/2006/relationships/ctrlProp" Target="../ctrlProps/ctrlProp251.xml"/><Relationship Id="rId22" Type="http://schemas.openxmlformats.org/officeDocument/2006/relationships/ctrlProp" Target="../ctrlProps/ctrlProp259.xml"/></Relationships>
</file>

<file path=xl/worksheets/_rels/sheet15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65.xml"/><Relationship Id="rId13" Type="http://schemas.openxmlformats.org/officeDocument/2006/relationships/ctrlProp" Target="../ctrlProps/ctrlProp270.xml"/><Relationship Id="rId18" Type="http://schemas.openxmlformats.org/officeDocument/2006/relationships/ctrlProp" Target="../ctrlProps/ctrlProp275.xml"/><Relationship Id="rId3" Type="http://schemas.openxmlformats.org/officeDocument/2006/relationships/vmlDrawing" Target="../drawings/vmlDrawing14.vml"/><Relationship Id="rId21" Type="http://schemas.openxmlformats.org/officeDocument/2006/relationships/ctrlProp" Target="../ctrlProps/ctrlProp278.xml"/><Relationship Id="rId7" Type="http://schemas.openxmlformats.org/officeDocument/2006/relationships/ctrlProp" Target="../ctrlProps/ctrlProp264.xml"/><Relationship Id="rId12" Type="http://schemas.openxmlformats.org/officeDocument/2006/relationships/ctrlProp" Target="../ctrlProps/ctrlProp269.xml"/><Relationship Id="rId17" Type="http://schemas.openxmlformats.org/officeDocument/2006/relationships/ctrlProp" Target="../ctrlProps/ctrlProp274.xml"/><Relationship Id="rId2" Type="http://schemas.openxmlformats.org/officeDocument/2006/relationships/drawing" Target="../drawings/drawing14.xml"/><Relationship Id="rId16" Type="http://schemas.openxmlformats.org/officeDocument/2006/relationships/ctrlProp" Target="../ctrlProps/ctrlProp273.xml"/><Relationship Id="rId20" Type="http://schemas.openxmlformats.org/officeDocument/2006/relationships/ctrlProp" Target="../ctrlProps/ctrlProp277.xml"/><Relationship Id="rId1" Type="http://schemas.openxmlformats.org/officeDocument/2006/relationships/printerSettings" Target="../printerSettings/printerSettings15.bin"/><Relationship Id="rId6" Type="http://schemas.openxmlformats.org/officeDocument/2006/relationships/ctrlProp" Target="../ctrlProps/ctrlProp263.xml"/><Relationship Id="rId11" Type="http://schemas.openxmlformats.org/officeDocument/2006/relationships/ctrlProp" Target="../ctrlProps/ctrlProp268.xml"/><Relationship Id="rId5" Type="http://schemas.openxmlformats.org/officeDocument/2006/relationships/ctrlProp" Target="../ctrlProps/ctrlProp262.xml"/><Relationship Id="rId15" Type="http://schemas.openxmlformats.org/officeDocument/2006/relationships/ctrlProp" Target="../ctrlProps/ctrlProp272.xml"/><Relationship Id="rId23" Type="http://schemas.openxmlformats.org/officeDocument/2006/relationships/ctrlProp" Target="../ctrlProps/ctrlProp280.xml"/><Relationship Id="rId10" Type="http://schemas.openxmlformats.org/officeDocument/2006/relationships/ctrlProp" Target="../ctrlProps/ctrlProp267.xml"/><Relationship Id="rId19" Type="http://schemas.openxmlformats.org/officeDocument/2006/relationships/ctrlProp" Target="../ctrlProps/ctrlProp276.xml"/><Relationship Id="rId4" Type="http://schemas.openxmlformats.org/officeDocument/2006/relationships/ctrlProp" Target="../ctrlProps/ctrlProp261.xml"/><Relationship Id="rId9" Type="http://schemas.openxmlformats.org/officeDocument/2006/relationships/ctrlProp" Target="../ctrlProps/ctrlProp266.xml"/><Relationship Id="rId14" Type="http://schemas.openxmlformats.org/officeDocument/2006/relationships/ctrlProp" Target="../ctrlProps/ctrlProp271.xml"/><Relationship Id="rId22" Type="http://schemas.openxmlformats.org/officeDocument/2006/relationships/ctrlProp" Target="../ctrlProps/ctrlProp279.xml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6.bin"/><Relationship Id="rId4" Type="http://schemas.openxmlformats.org/officeDocument/2006/relationships/ctrlProp" Target="../ctrlProps/ctrlProp281.xml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7" Type="http://schemas.openxmlformats.org/officeDocument/2006/relationships/ctrlProp" Target="../ctrlProps/ctrlProp285.x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7.bin"/><Relationship Id="rId6" Type="http://schemas.openxmlformats.org/officeDocument/2006/relationships/ctrlProp" Target="../ctrlProps/ctrlProp284.xml"/><Relationship Id="rId5" Type="http://schemas.openxmlformats.org/officeDocument/2006/relationships/ctrlProp" Target="../ctrlProps/ctrlProp283.xml"/><Relationship Id="rId4" Type="http://schemas.openxmlformats.org/officeDocument/2006/relationships/ctrlProp" Target="../ctrlProps/ctrlProp282.xml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8.bin"/><Relationship Id="rId4" Type="http://schemas.openxmlformats.org/officeDocument/2006/relationships/ctrlProp" Target="../ctrlProps/ctrlProp286.xml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9.bin"/><Relationship Id="rId4" Type="http://schemas.openxmlformats.org/officeDocument/2006/relationships/ctrlProp" Target="../ctrlProps/ctrlProp28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10">
    <pageSetUpPr fitToPage="1"/>
  </sheetPr>
  <dimension ref="A1:A6"/>
  <sheetViews>
    <sheetView workbookViewId="0">
      <selection activeCell="C4" sqref="C4:E4"/>
    </sheetView>
  </sheetViews>
  <sheetFormatPr defaultRowHeight="12.75" x14ac:dyDescent="0.2"/>
  <cols>
    <col min="1" max="1" width="128.28515625" customWidth="1"/>
  </cols>
  <sheetData>
    <row r="1" spans="1:1" ht="27.75" x14ac:dyDescent="0.2">
      <c r="A1" s="76" t="s">
        <v>73</v>
      </c>
    </row>
    <row r="2" spans="1:1" ht="27.75" x14ac:dyDescent="0.2">
      <c r="A2" s="76"/>
    </row>
    <row r="3" spans="1:1" ht="83.25" x14ac:dyDescent="0.2">
      <c r="A3" s="77" t="s">
        <v>74</v>
      </c>
    </row>
    <row r="4" spans="1:1" ht="27.75" x14ac:dyDescent="0.2">
      <c r="A4" s="77"/>
    </row>
    <row r="5" spans="1:1" ht="27.75" customHeight="1" x14ac:dyDescent="0.2">
      <c r="A5" s="77"/>
    </row>
    <row r="6" spans="1:1" ht="27.75" customHeight="1" x14ac:dyDescent="0.2"/>
  </sheetData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Blad11">
    <pageSetUpPr fitToPage="1"/>
  </sheetPr>
  <dimension ref="A1:CN9"/>
  <sheetViews>
    <sheetView workbookViewId="0">
      <pane xSplit="5" ySplit="8" topLeftCell="F9" activePane="bottomRight" state="frozen"/>
      <selection activeCell="C4" sqref="C4:E4"/>
      <selection pane="topRight" activeCell="C4" sqref="C4:E4"/>
      <selection pane="bottomLeft" activeCell="C4" sqref="C4:E4"/>
      <selection pane="bottomRight" activeCell="B9" sqref="B9"/>
    </sheetView>
  </sheetViews>
  <sheetFormatPr defaultColWidth="9.140625" defaultRowHeight="12.75" x14ac:dyDescent="0.2"/>
  <cols>
    <col min="1" max="1" width="4.7109375" style="1" customWidth="1"/>
    <col min="2" max="2" width="10.140625" style="1" customWidth="1"/>
    <col min="3" max="4" width="22.7109375" style="1" customWidth="1"/>
    <col min="5" max="5" width="6.7109375" style="1" customWidth="1"/>
    <col min="6" max="6" width="18.7109375" style="1" customWidth="1"/>
    <col min="7" max="7" width="3.7109375" style="62" customWidth="1"/>
    <col min="8" max="8" width="4.5703125" style="67" customWidth="1"/>
    <col min="9" max="9" width="4.140625" style="67" customWidth="1"/>
    <col min="10" max="10" width="3.7109375" style="87" customWidth="1"/>
    <col min="11" max="11" width="4.5703125" style="68" customWidth="1"/>
    <col min="12" max="12" width="4.140625" style="68" customWidth="1"/>
    <col min="13" max="14" width="3" style="62" customWidth="1"/>
    <col min="15" max="15" width="3.7109375" style="63" customWidth="1"/>
    <col min="16" max="16" width="4.5703125" style="70" customWidth="1"/>
    <col min="17" max="17" width="4.140625" style="70" customWidth="1"/>
    <col min="18" max="18" width="3.7109375" style="63" customWidth="1"/>
    <col min="19" max="19" width="4.5703125" style="70" customWidth="1"/>
    <col min="20" max="20" width="4.140625" style="70" customWidth="1"/>
    <col min="21" max="22" width="3" style="63" customWidth="1"/>
    <col min="23" max="23" width="3.7109375" style="62" customWidth="1"/>
    <col min="24" max="24" width="4.5703125" style="68" customWidth="1"/>
    <col min="25" max="25" width="4.140625" style="68" customWidth="1"/>
    <col min="26" max="26" width="3.7109375" style="62" customWidth="1"/>
    <col min="27" max="27" width="4.5703125" style="68" customWidth="1"/>
    <col min="28" max="28" width="4.140625" style="68" customWidth="1"/>
    <col min="29" max="30" width="3" style="62" customWidth="1"/>
    <col min="31" max="31" width="3.7109375" style="63" hidden="1" customWidth="1"/>
    <col min="32" max="32" width="4.5703125" style="70" hidden="1" customWidth="1"/>
    <col min="33" max="33" width="4.140625" style="70" hidden="1" customWidth="1"/>
    <col min="34" max="34" width="3.7109375" style="63" hidden="1" customWidth="1"/>
    <col min="35" max="35" width="4.5703125" style="70" hidden="1" customWidth="1"/>
    <col min="36" max="36" width="4.140625" style="70" hidden="1" customWidth="1"/>
    <col min="37" max="38" width="3" style="63" hidden="1" customWidth="1"/>
    <col min="39" max="39" width="3.7109375" style="62" hidden="1" customWidth="1"/>
    <col min="40" max="40" width="4.5703125" style="68" hidden="1" customWidth="1"/>
    <col min="41" max="41" width="4.140625" style="68" hidden="1" customWidth="1"/>
    <col min="42" max="42" width="3.7109375" style="62" hidden="1" customWidth="1"/>
    <col min="43" max="43" width="4.5703125" style="68" hidden="1" customWidth="1"/>
    <col min="44" max="44" width="4.140625" style="68" hidden="1" customWidth="1"/>
    <col min="45" max="46" width="3" style="62" hidden="1" customWidth="1"/>
    <col min="47" max="47" width="3.7109375" style="63" hidden="1" customWidth="1"/>
    <col min="48" max="48" width="4.5703125" style="70" hidden="1" customWidth="1"/>
    <col min="49" max="49" width="4.140625" style="70" hidden="1" customWidth="1"/>
    <col min="50" max="50" width="3.7109375" style="63" hidden="1" customWidth="1"/>
    <col min="51" max="51" width="4.5703125" style="70" hidden="1" customWidth="1"/>
    <col min="52" max="52" width="4.140625" style="70" hidden="1" customWidth="1"/>
    <col min="53" max="54" width="3" style="63" hidden="1" customWidth="1"/>
    <col min="55" max="55" width="5.7109375" customWidth="1"/>
    <col min="56" max="56" width="5.5703125" bestFit="1" customWidth="1"/>
    <col min="57" max="57" width="6" customWidth="1"/>
    <col min="58" max="58" width="4" style="1" customWidth="1"/>
    <col min="59" max="59" width="4.85546875" style="1" customWidth="1"/>
    <col min="60" max="60" width="5.42578125" style="1" customWidth="1"/>
    <col min="61" max="61" width="17.28515625" style="1" customWidth="1"/>
    <col min="63" max="63" width="4" hidden="1" customWidth="1"/>
    <col min="64" max="64" width="5" hidden="1" customWidth="1"/>
    <col min="65" max="65" width="4" hidden="1" customWidth="1"/>
    <col min="66" max="66" width="6.7109375" hidden="1" customWidth="1"/>
    <col min="67" max="67" width="5.7109375" hidden="1" customWidth="1"/>
    <col min="68" max="68" width="4" hidden="1" customWidth="1"/>
    <col min="69" max="69" width="5" hidden="1" customWidth="1"/>
    <col min="70" max="70" width="4" hidden="1" customWidth="1"/>
    <col min="71" max="71" width="6.7109375" hidden="1" customWidth="1"/>
    <col min="72" max="72" width="5.7109375" hidden="1" customWidth="1"/>
    <col min="73" max="73" width="4" hidden="1" customWidth="1"/>
    <col min="74" max="74" width="5" hidden="1" customWidth="1"/>
    <col min="75" max="75" width="4" hidden="1" customWidth="1"/>
    <col min="76" max="76" width="6.7109375" hidden="1" customWidth="1"/>
    <col min="77" max="77" width="5.7109375" hidden="1" customWidth="1"/>
    <col min="78" max="78" width="4" hidden="1" customWidth="1"/>
    <col min="79" max="79" width="5" hidden="1" customWidth="1"/>
    <col min="80" max="80" width="4" hidden="1" customWidth="1"/>
    <col min="81" max="81" width="6.7109375" hidden="1" customWidth="1"/>
    <col min="82" max="82" width="6.28515625" hidden="1" customWidth="1"/>
    <col min="83" max="83" width="4" hidden="1" customWidth="1"/>
    <col min="84" max="84" width="5" hidden="1" customWidth="1"/>
    <col min="85" max="85" width="4" hidden="1" customWidth="1"/>
    <col min="86" max="86" width="6.7109375" hidden="1" customWidth="1"/>
    <col min="87" max="87" width="6.28515625" hidden="1" customWidth="1"/>
    <col min="88" max="88" width="4" hidden="1" customWidth="1"/>
    <col min="89" max="89" width="5" hidden="1" customWidth="1"/>
    <col min="90" max="90" width="4" hidden="1" customWidth="1"/>
    <col min="91" max="91" width="6.7109375" hidden="1" customWidth="1"/>
    <col min="92" max="92" width="6.28515625" hidden="1" customWidth="1"/>
  </cols>
  <sheetData>
    <row r="1" spans="1:92" x14ac:dyDescent="0.2">
      <c r="A1" s="130" t="s">
        <v>7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131"/>
      <c r="T1" s="131"/>
      <c r="U1" s="131"/>
      <c r="V1" s="131"/>
      <c r="W1" s="131"/>
      <c r="X1" s="131"/>
      <c r="Y1" s="131"/>
      <c r="Z1" s="131"/>
      <c r="AA1" s="131"/>
      <c r="AB1" s="131"/>
      <c r="AC1" s="131"/>
      <c r="AD1" s="131"/>
      <c r="AE1" s="131"/>
      <c r="AF1" s="131"/>
      <c r="AG1" s="131"/>
      <c r="AH1" s="131"/>
      <c r="AI1" s="131"/>
      <c r="AJ1" s="131"/>
      <c r="AK1" s="131"/>
      <c r="AL1" s="131"/>
      <c r="AM1" s="131"/>
      <c r="AN1" s="131"/>
      <c r="AO1" s="131"/>
      <c r="AP1" s="131"/>
      <c r="AQ1" s="131"/>
      <c r="AR1" s="131"/>
      <c r="AS1" s="131"/>
      <c r="AT1" s="131"/>
      <c r="AU1" s="131"/>
      <c r="AV1" s="131"/>
      <c r="AW1" s="131"/>
      <c r="AX1" s="131"/>
      <c r="AY1" s="131"/>
      <c r="AZ1" s="131"/>
      <c r="BA1" s="131"/>
      <c r="BB1" s="131"/>
      <c r="BC1" s="131"/>
      <c r="BD1" s="131"/>
      <c r="BE1" s="131"/>
      <c r="BF1" s="131"/>
      <c r="BG1" s="131"/>
      <c r="BH1" s="131"/>
      <c r="BI1" s="132"/>
    </row>
    <row r="2" spans="1:92" ht="12.75" hidden="1" customHeight="1" x14ac:dyDescent="0.2">
      <c r="A2" s="9"/>
      <c r="B2" s="9"/>
      <c r="C2" s="9"/>
      <c r="D2" s="9"/>
      <c r="E2" s="9"/>
      <c r="F2" s="9"/>
      <c r="G2" s="84"/>
      <c r="H2" s="65"/>
      <c r="I2" s="65"/>
      <c r="J2" s="85"/>
      <c r="N2" s="62">
        <v>1</v>
      </c>
      <c r="O2" s="88"/>
      <c r="V2" s="63">
        <v>2</v>
      </c>
      <c r="W2" s="84"/>
      <c r="AD2" s="62">
        <v>3</v>
      </c>
      <c r="AE2" s="88"/>
      <c r="AL2" s="63">
        <v>4</v>
      </c>
      <c r="AM2" s="84"/>
      <c r="AT2" s="62">
        <v>5</v>
      </c>
      <c r="AU2" s="88"/>
      <c r="BB2" s="63">
        <v>6</v>
      </c>
      <c r="BC2">
        <f>N2+V2+AD2+AL2+AT2+BB2</f>
        <v>21</v>
      </c>
      <c r="BD2" s="24">
        <f>IF($O$4&gt;0,(LARGE(($N2,$V2,$AD2,$AL2,$AT2,$BB2),1)),"0")</f>
        <v>6</v>
      </c>
      <c r="BE2" s="24">
        <f>BC2-BD2</f>
        <v>15</v>
      </c>
      <c r="BF2" s="1" t="str">
        <f>IF($O$4&gt;1,(LARGE(($N2,$V2,$AD2,$AL2,$AT2,$BB2),1))+(LARGE(($N2,$V2,$AD2,$AL2,$AT2,$BB2),2)),"0")</f>
        <v>0</v>
      </c>
      <c r="BK2">
        <f>IF(G2&gt;99,199,G2)</f>
        <v>0</v>
      </c>
      <c r="BL2">
        <f>IF(H2="",0,H2)</f>
        <v>0</v>
      </c>
      <c r="BM2">
        <f>IF(J2&gt;99,199,J2)</f>
        <v>0</v>
      </c>
      <c r="BN2">
        <f>IF(K2="",0,K2)</f>
        <v>0</v>
      </c>
      <c r="BO2">
        <f>BK2+BM2</f>
        <v>0</v>
      </c>
      <c r="BP2">
        <f>IF(O2&gt;99,199,O2)</f>
        <v>0</v>
      </c>
      <c r="BQ2">
        <f>IF(P2="",0,P2)</f>
        <v>0</v>
      </c>
      <c r="BR2">
        <f>IF(R2&gt;99,199,R2)</f>
        <v>0</v>
      </c>
      <c r="BS2">
        <f>IF(S2="",0,S2)</f>
        <v>0</v>
      </c>
      <c r="BT2">
        <f>BP2+BR2</f>
        <v>0</v>
      </c>
      <c r="BU2">
        <f>IF(W2&gt;99,199,W2)</f>
        <v>0</v>
      </c>
      <c r="BV2">
        <f>IF(X2="",0,X2)</f>
        <v>0</v>
      </c>
      <c r="BW2">
        <f>IF(Z2&gt;99,199,Z2)</f>
        <v>0</v>
      </c>
      <c r="BX2">
        <f>IF(AA2="",0,AA2)</f>
        <v>0</v>
      </c>
      <c r="BY2">
        <f>BU2+BW2</f>
        <v>0</v>
      </c>
      <c r="BZ2">
        <f>IF(AE2&gt;99,199,AE2)</f>
        <v>0</v>
      </c>
      <c r="CA2">
        <f>IF(AF2="",0,AF2)</f>
        <v>0</v>
      </c>
      <c r="CB2">
        <f>IF(AH2&gt;99,199,AH2)</f>
        <v>0</v>
      </c>
      <c r="CC2">
        <f>IF(AI2="",0,AI2)</f>
        <v>0</v>
      </c>
      <c r="CD2">
        <f>BZ2+CB2</f>
        <v>0</v>
      </c>
      <c r="CE2">
        <f>IF(AM2&gt;99,199,AM2)</f>
        <v>0</v>
      </c>
      <c r="CF2">
        <f>IF(AN2="",0,AN2)</f>
        <v>0</v>
      </c>
      <c r="CG2">
        <f>IF(AP2&gt;99,199,AP2)</f>
        <v>0</v>
      </c>
      <c r="CH2">
        <f>IF(AQ2="",0,AQ2)</f>
        <v>0</v>
      </c>
      <c r="CI2">
        <f>CE2+CG2</f>
        <v>0</v>
      </c>
      <c r="CJ2">
        <f>IF(AU2&gt;99,199,AU2)</f>
        <v>0</v>
      </c>
      <c r="CK2">
        <f>IF(AV2="",0,AV2)</f>
        <v>0</v>
      </c>
      <c r="CL2">
        <f>IF(AX2&gt;99,199,AX2)</f>
        <v>0</v>
      </c>
      <c r="CM2">
        <f>IF(AY2="",0,AY2)</f>
        <v>0</v>
      </c>
      <c r="CN2">
        <f>CJ2+CL2</f>
        <v>0</v>
      </c>
    </row>
    <row r="3" spans="1:92" x14ac:dyDescent="0.2">
      <c r="A3" s="109" t="s">
        <v>8</v>
      </c>
      <c r="B3" s="110"/>
      <c r="C3" s="100" t="str">
        <f>Instellingen!B3</f>
        <v>Kring Berkel Ijssel</v>
      </c>
      <c r="D3" s="101"/>
      <c r="E3" s="102"/>
      <c r="F3" s="109" t="s">
        <v>27</v>
      </c>
      <c r="G3" s="111"/>
      <c r="H3" s="111"/>
      <c r="I3" s="111"/>
      <c r="J3" s="111"/>
      <c r="K3" s="111"/>
      <c r="L3" s="111"/>
      <c r="M3" s="111"/>
      <c r="N3" s="110"/>
      <c r="O3" s="133"/>
      <c r="P3" s="134"/>
      <c r="Q3" s="134"/>
      <c r="R3" s="134"/>
      <c r="S3" s="134"/>
      <c r="T3" s="134"/>
      <c r="U3" s="134"/>
      <c r="V3" s="135"/>
      <c r="W3" s="141"/>
      <c r="X3" s="142"/>
      <c r="Y3" s="142"/>
      <c r="Z3" s="142"/>
      <c r="AA3" s="142"/>
      <c r="AB3" s="142"/>
      <c r="AC3" s="142"/>
      <c r="AD3" s="142"/>
      <c r="AE3" s="142"/>
      <c r="AF3" s="142"/>
      <c r="AG3" s="142"/>
      <c r="AH3" s="142"/>
      <c r="AI3" s="142"/>
      <c r="AJ3" s="142"/>
      <c r="AK3" s="142"/>
      <c r="AL3" s="143"/>
      <c r="AM3" s="91"/>
      <c r="AN3" s="91"/>
      <c r="AO3" s="91"/>
      <c r="AP3" s="91"/>
      <c r="AQ3" s="91"/>
      <c r="AR3" s="91"/>
      <c r="AS3" s="91"/>
      <c r="AT3" s="91"/>
      <c r="AU3" s="91"/>
      <c r="AV3" s="91"/>
      <c r="AW3" s="91"/>
      <c r="AX3" s="91"/>
      <c r="AY3" s="91"/>
      <c r="AZ3" s="91"/>
      <c r="BA3" s="91"/>
      <c r="BB3" s="91"/>
      <c r="BC3" s="109" t="s">
        <v>26</v>
      </c>
      <c r="BD3" s="111"/>
      <c r="BE3" s="111"/>
      <c r="BF3" s="110"/>
      <c r="BG3" s="20">
        <f>Instellingen!B6</f>
        <v>3</v>
      </c>
      <c r="BH3" s="103"/>
      <c r="BI3" s="104"/>
    </row>
    <row r="4" spans="1:92" x14ac:dyDescent="0.2">
      <c r="A4" s="109" t="s">
        <v>9</v>
      </c>
      <c r="B4" s="110"/>
      <c r="C4" s="112" t="s">
        <v>138</v>
      </c>
      <c r="D4" s="101"/>
      <c r="E4" s="102"/>
      <c r="F4" s="109" t="s">
        <v>33</v>
      </c>
      <c r="G4" s="111"/>
      <c r="H4" s="111"/>
      <c r="I4" s="111"/>
      <c r="J4" s="111"/>
      <c r="K4" s="111"/>
      <c r="L4" s="111"/>
      <c r="M4" s="111"/>
      <c r="N4" s="110"/>
      <c r="O4" s="100">
        <f>Instellingen!B7</f>
        <v>1</v>
      </c>
      <c r="P4" s="101"/>
      <c r="Q4" s="101"/>
      <c r="R4" s="101"/>
      <c r="S4" s="101"/>
      <c r="T4" s="101"/>
      <c r="U4" s="101"/>
      <c r="V4" s="102"/>
      <c r="W4" s="144"/>
      <c r="X4" s="145"/>
      <c r="Y4" s="145"/>
      <c r="Z4" s="145"/>
      <c r="AA4" s="145"/>
      <c r="AB4" s="145"/>
      <c r="AC4" s="145"/>
      <c r="AD4" s="145"/>
      <c r="AE4" s="145"/>
      <c r="AF4" s="145"/>
      <c r="AG4" s="145"/>
      <c r="AH4" s="145"/>
      <c r="AI4" s="145"/>
      <c r="AJ4" s="145"/>
      <c r="AK4" s="145"/>
      <c r="AL4" s="146"/>
      <c r="AM4" s="40"/>
      <c r="AN4" s="40"/>
      <c r="AO4" s="40"/>
      <c r="AP4" s="40"/>
      <c r="AQ4" s="40"/>
      <c r="AR4" s="40"/>
      <c r="AS4" s="40"/>
      <c r="AT4" s="40"/>
      <c r="AU4" s="40"/>
      <c r="AV4" s="40"/>
      <c r="AW4" s="40"/>
      <c r="AX4" s="40"/>
      <c r="AY4" s="40"/>
      <c r="AZ4" s="40"/>
      <c r="BA4" s="40"/>
      <c r="BB4" s="40"/>
      <c r="BC4" s="109"/>
      <c r="BD4" s="111"/>
      <c r="BE4" s="111"/>
      <c r="BF4" s="110"/>
      <c r="BG4" s="20"/>
      <c r="BH4" s="105"/>
      <c r="BI4" s="106"/>
    </row>
    <row r="5" spans="1:92" x14ac:dyDescent="0.2">
      <c r="A5" s="109" t="s">
        <v>10</v>
      </c>
      <c r="B5" s="110"/>
      <c r="C5" s="100" t="s">
        <v>120</v>
      </c>
      <c r="D5" s="101"/>
      <c r="E5" s="102"/>
      <c r="F5" s="109" t="s">
        <v>11</v>
      </c>
      <c r="G5" s="111"/>
      <c r="H5" s="111"/>
      <c r="I5" s="111"/>
      <c r="J5" s="111"/>
      <c r="K5" s="111"/>
      <c r="L5" s="111"/>
      <c r="M5" s="111"/>
      <c r="N5" s="110"/>
      <c r="O5" s="100">
        <f>Instellingen!B5</f>
        <v>99</v>
      </c>
      <c r="P5" s="101"/>
      <c r="Q5" s="101"/>
      <c r="R5" s="101"/>
      <c r="S5" s="101"/>
      <c r="T5" s="101"/>
      <c r="U5" s="101"/>
      <c r="V5" s="102"/>
      <c r="W5" s="147"/>
      <c r="X5" s="148"/>
      <c r="Y5" s="148"/>
      <c r="Z5" s="148"/>
      <c r="AA5" s="148"/>
      <c r="AB5" s="148"/>
      <c r="AC5" s="148"/>
      <c r="AD5" s="148"/>
      <c r="AE5" s="148"/>
      <c r="AF5" s="148"/>
      <c r="AG5" s="148"/>
      <c r="AH5" s="148"/>
      <c r="AI5" s="148"/>
      <c r="AJ5" s="148"/>
      <c r="AK5" s="148"/>
      <c r="AL5" s="149"/>
      <c r="AM5" s="92"/>
      <c r="AN5" s="92"/>
      <c r="AO5" s="92"/>
      <c r="AP5" s="92"/>
      <c r="AQ5" s="92"/>
      <c r="AR5" s="92"/>
      <c r="AS5" s="92"/>
      <c r="AT5" s="92"/>
      <c r="AU5" s="92"/>
      <c r="AV5" s="92"/>
      <c r="AW5" s="92"/>
      <c r="AX5" s="92"/>
      <c r="AY5" s="92"/>
      <c r="AZ5" s="92"/>
      <c r="BA5" s="92"/>
      <c r="BB5" s="92"/>
      <c r="BC5" s="150" t="s">
        <v>12</v>
      </c>
      <c r="BD5" s="151"/>
      <c r="BE5" s="151"/>
      <c r="BF5" s="152"/>
      <c r="BG5" s="8">
        <v>2</v>
      </c>
      <c r="BH5" s="105"/>
      <c r="BI5" s="106"/>
    </row>
    <row r="6" spans="1:92" ht="12.75" customHeight="1" x14ac:dyDescent="0.2">
      <c r="A6" s="116"/>
      <c r="B6" s="117"/>
      <c r="C6" s="117"/>
      <c r="D6" s="117"/>
      <c r="E6" s="118"/>
      <c r="F6" s="36" t="s">
        <v>13</v>
      </c>
      <c r="G6" s="121" t="str">
        <f>Instellingen!B40</f>
        <v>Laag Soeren</v>
      </c>
      <c r="H6" s="122"/>
      <c r="I6" s="122"/>
      <c r="J6" s="122"/>
      <c r="K6" s="122"/>
      <c r="L6" s="122"/>
      <c r="M6" s="122"/>
      <c r="N6" s="123"/>
      <c r="O6" s="124" t="str">
        <f>Instellingen!B41</f>
        <v>Laag Soeren</v>
      </c>
      <c r="P6" s="125"/>
      <c r="Q6" s="125"/>
      <c r="R6" s="125"/>
      <c r="S6" s="125"/>
      <c r="T6" s="125"/>
      <c r="U6" s="125"/>
      <c r="V6" s="126"/>
      <c r="W6" s="121" t="str">
        <f>Instellingen!B42</f>
        <v>Brummen</v>
      </c>
      <c r="X6" s="122"/>
      <c r="Y6" s="122"/>
      <c r="Z6" s="122"/>
      <c r="AA6" s="122"/>
      <c r="AB6" s="122"/>
      <c r="AC6" s="122"/>
      <c r="AD6" s="123"/>
      <c r="AE6" s="124" t="str">
        <f>Instellingen!B43</f>
        <v xml:space="preserve"> </v>
      </c>
      <c r="AF6" s="125"/>
      <c r="AG6" s="125"/>
      <c r="AH6" s="125"/>
      <c r="AI6" s="125"/>
      <c r="AJ6" s="125"/>
      <c r="AK6" s="125"/>
      <c r="AL6" s="126"/>
      <c r="AM6" s="121" t="str">
        <f>Instellingen!B44</f>
        <v xml:space="preserve"> </v>
      </c>
      <c r="AN6" s="122"/>
      <c r="AO6" s="122"/>
      <c r="AP6" s="122"/>
      <c r="AQ6" s="122"/>
      <c r="AR6" s="122"/>
      <c r="AS6" s="122"/>
      <c r="AT6" s="123"/>
      <c r="AU6" s="124" t="str">
        <f>Instellingen!B45</f>
        <v xml:space="preserve"> </v>
      </c>
      <c r="AV6" s="125"/>
      <c r="AW6" s="125"/>
      <c r="AX6" s="125"/>
      <c r="AY6" s="125"/>
      <c r="AZ6" s="125"/>
      <c r="BA6" s="125"/>
      <c r="BB6" s="126"/>
      <c r="BC6" s="153" t="s">
        <v>32</v>
      </c>
      <c r="BD6" s="154"/>
      <c r="BE6" s="110"/>
      <c r="BF6" s="34"/>
      <c r="BG6" s="20"/>
      <c r="BH6" s="105"/>
      <c r="BI6" s="106"/>
    </row>
    <row r="7" spans="1:92" ht="12.75" customHeight="1" x14ac:dyDescent="0.2">
      <c r="A7" s="119"/>
      <c r="B7" s="119"/>
      <c r="C7" s="119"/>
      <c r="D7" s="119"/>
      <c r="E7" s="120"/>
      <c r="F7" s="36" t="s">
        <v>14</v>
      </c>
      <c r="G7" s="113" t="str">
        <f>Instellingen!C40</f>
        <v>11 november 2023</v>
      </c>
      <c r="H7" s="114"/>
      <c r="I7" s="114"/>
      <c r="J7" s="114"/>
      <c r="K7" s="114"/>
      <c r="L7" s="114"/>
      <c r="M7" s="114"/>
      <c r="N7" s="115"/>
      <c r="O7" s="127" t="str">
        <f>Instellingen!C41</f>
        <v>17 december 2023</v>
      </c>
      <c r="P7" s="128"/>
      <c r="Q7" s="128"/>
      <c r="R7" s="128"/>
      <c r="S7" s="128"/>
      <c r="T7" s="128"/>
      <c r="U7" s="128"/>
      <c r="V7" s="129"/>
      <c r="W7" s="113" t="str">
        <f>Instellingen!C42</f>
        <v>13 januari 2023</v>
      </c>
      <c r="X7" s="114"/>
      <c r="Y7" s="114"/>
      <c r="Z7" s="114"/>
      <c r="AA7" s="114"/>
      <c r="AB7" s="114"/>
      <c r="AC7" s="114"/>
      <c r="AD7" s="115"/>
      <c r="AE7" s="136" t="str">
        <f>Instellingen!C43</f>
        <v xml:space="preserve"> </v>
      </c>
      <c r="AF7" s="137"/>
      <c r="AG7" s="137"/>
      <c r="AH7" s="137"/>
      <c r="AI7" s="137"/>
      <c r="AJ7" s="137"/>
      <c r="AK7" s="137"/>
      <c r="AL7" s="138"/>
      <c r="AM7" s="136" t="str">
        <f>Instellingen!C44</f>
        <v xml:space="preserve"> </v>
      </c>
      <c r="AN7" s="139"/>
      <c r="AO7" s="139"/>
      <c r="AP7" s="139"/>
      <c r="AQ7" s="139"/>
      <c r="AR7" s="139"/>
      <c r="AS7" s="139"/>
      <c r="AT7" s="140"/>
      <c r="AU7" s="136" t="str">
        <f>Instellingen!C45</f>
        <v xml:space="preserve"> </v>
      </c>
      <c r="AV7" s="139"/>
      <c r="AW7" s="139"/>
      <c r="AX7" s="139"/>
      <c r="AY7" s="139"/>
      <c r="AZ7" s="139"/>
      <c r="BA7" s="139"/>
      <c r="BB7" s="140"/>
      <c r="BC7" s="37" t="s">
        <v>34</v>
      </c>
      <c r="BD7" s="10" t="s">
        <v>35</v>
      </c>
      <c r="BE7" s="5" t="s">
        <v>36</v>
      </c>
      <c r="BF7" s="3"/>
      <c r="BG7" s="3"/>
      <c r="BH7" s="107"/>
      <c r="BI7" s="108"/>
    </row>
    <row r="8" spans="1:92" ht="25.5" customHeight="1" x14ac:dyDescent="0.2">
      <c r="A8" s="2" t="s">
        <v>18</v>
      </c>
      <c r="B8" s="2" t="s">
        <v>6</v>
      </c>
      <c r="C8" s="2" t="s">
        <v>0</v>
      </c>
      <c r="D8" s="2" t="s">
        <v>1</v>
      </c>
      <c r="E8" s="2" t="s">
        <v>71</v>
      </c>
      <c r="F8" s="36" t="s">
        <v>3</v>
      </c>
      <c r="G8" s="7" t="s">
        <v>75</v>
      </c>
      <c r="H8" s="66" t="s">
        <v>76</v>
      </c>
      <c r="I8" s="66" t="s">
        <v>77</v>
      </c>
      <c r="J8" s="86" t="s">
        <v>78</v>
      </c>
      <c r="K8" s="69" t="s">
        <v>79</v>
      </c>
      <c r="L8" s="69" t="s">
        <v>80</v>
      </c>
      <c r="M8" s="2" t="s">
        <v>4</v>
      </c>
      <c r="N8" s="2" t="s">
        <v>15</v>
      </c>
      <c r="O8" s="89" t="s">
        <v>75</v>
      </c>
      <c r="P8" s="78" t="s">
        <v>76</v>
      </c>
      <c r="Q8" s="78" t="s">
        <v>77</v>
      </c>
      <c r="R8" s="71" t="s">
        <v>78</v>
      </c>
      <c r="S8" s="78" t="s">
        <v>79</v>
      </c>
      <c r="T8" s="78" t="s">
        <v>80</v>
      </c>
      <c r="U8" s="2" t="s">
        <v>4</v>
      </c>
      <c r="V8" s="2" t="s">
        <v>15</v>
      </c>
      <c r="W8" s="89" t="s">
        <v>75</v>
      </c>
      <c r="X8" s="78" t="s">
        <v>76</v>
      </c>
      <c r="Y8" s="78" t="s">
        <v>77</v>
      </c>
      <c r="Z8" s="71" t="s">
        <v>78</v>
      </c>
      <c r="AA8" s="78" t="s">
        <v>79</v>
      </c>
      <c r="AB8" s="78" t="s">
        <v>80</v>
      </c>
      <c r="AC8" s="2" t="s">
        <v>4</v>
      </c>
      <c r="AD8" s="2" t="s">
        <v>15</v>
      </c>
      <c r="AE8" s="89" t="s">
        <v>75</v>
      </c>
      <c r="AF8" s="78" t="s">
        <v>76</v>
      </c>
      <c r="AG8" s="78" t="s">
        <v>77</v>
      </c>
      <c r="AH8" s="71" t="s">
        <v>78</v>
      </c>
      <c r="AI8" s="78" t="s">
        <v>79</v>
      </c>
      <c r="AJ8" s="78" t="s">
        <v>80</v>
      </c>
      <c r="AK8" s="2" t="s">
        <v>4</v>
      </c>
      <c r="AL8" s="2" t="s">
        <v>15</v>
      </c>
      <c r="AM8" s="89" t="s">
        <v>75</v>
      </c>
      <c r="AN8" s="78" t="s">
        <v>76</v>
      </c>
      <c r="AO8" s="78" t="s">
        <v>77</v>
      </c>
      <c r="AP8" s="71" t="s">
        <v>78</v>
      </c>
      <c r="AQ8" s="78" t="s">
        <v>79</v>
      </c>
      <c r="AR8" s="78" t="s">
        <v>80</v>
      </c>
      <c r="AS8" s="2" t="s">
        <v>4</v>
      </c>
      <c r="AT8" s="2" t="s">
        <v>15</v>
      </c>
      <c r="AU8" s="89" t="s">
        <v>75</v>
      </c>
      <c r="AV8" s="78" t="s">
        <v>76</v>
      </c>
      <c r="AW8" s="78" t="s">
        <v>77</v>
      </c>
      <c r="AX8" s="71" t="s">
        <v>78</v>
      </c>
      <c r="AY8" s="78" t="s">
        <v>79</v>
      </c>
      <c r="AZ8" s="78" t="s">
        <v>80</v>
      </c>
      <c r="BA8" s="2" t="s">
        <v>4</v>
      </c>
      <c r="BB8" s="2" t="s">
        <v>15</v>
      </c>
      <c r="BC8" s="38" t="s">
        <v>22</v>
      </c>
      <c r="BD8" s="23" t="s">
        <v>22</v>
      </c>
      <c r="BE8" s="64" t="s">
        <v>22</v>
      </c>
      <c r="BF8" s="22" t="s">
        <v>16</v>
      </c>
      <c r="BG8" s="22" t="s">
        <v>17</v>
      </c>
      <c r="BH8" s="7" t="s">
        <v>69</v>
      </c>
      <c r="BI8" s="2" t="s">
        <v>5</v>
      </c>
      <c r="BK8" s="72" t="s">
        <v>88</v>
      </c>
      <c r="BL8" s="72" t="s">
        <v>81</v>
      </c>
      <c r="BM8" s="72" t="s">
        <v>89</v>
      </c>
      <c r="BN8" s="72" t="s">
        <v>82</v>
      </c>
      <c r="BO8" s="72" t="s">
        <v>99</v>
      </c>
      <c r="BP8" s="72" t="s">
        <v>90</v>
      </c>
      <c r="BQ8" s="72" t="s">
        <v>83</v>
      </c>
      <c r="BR8" s="72" t="s">
        <v>91</v>
      </c>
      <c r="BS8" s="72" t="s">
        <v>103</v>
      </c>
      <c r="BT8" s="73" t="s">
        <v>98</v>
      </c>
      <c r="BU8" s="72" t="s">
        <v>92</v>
      </c>
      <c r="BV8" s="72" t="s">
        <v>84</v>
      </c>
      <c r="BW8" s="72" t="s">
        <v>93</v>
      </c>
      <c r="BX8" s="72" t="s">
        <v>85</v>
      </c>
      <c r="BY8" s="73" t="s">
        <v>97</v>
      </c>
      <c r="BZ8" s="72" t="s">
        <v>94</v>
      </c>
      <c r="CA8" s="72" t="s">
        <v>86</v>
      </c>
      <c r="CB8" s="72" t="s">
        <v>95</v>
      </c>
      <c r="CC8" s="73" t="s">
        <v>87</v>
      </c>
      <c r="CD8" s="73" t="s">
        <v>96</v>
      </c>
      <c r="CE8" s="73" t="s">
        <v>108</v>
      </c>
      <c r="CF8" s="73" t="s">
        <v>109</v>
      </c>
      <c r="CG8" s="73" t="s">
        <v>110</v>
      </c>
      <c r="CH8" s="73" t="s">
        <v>111</v>
      </c>
      <c r="CI8" s="73" t="s">
        <v>112</v>
      </c>
      <c r="CJ8" s="73" t="s">
        <v>113</v>
      </c>
      <c r="CK8" s="73" t="s">
        <v>114</v>
      </c>
      <c r="CL8" s="73" t="s">
        <v>115</v>
      </c>
      <c r="CM8" s="73" t="s">
        <v>116</v>
      </c>
      <c r="CN8" s="73" t="s">
        <v>117</v>
      </c>
    </row>
    <row r="9" spans="1:92" x14ac:dyDescent="0.2">
      <c r="B9" s="1" t="s">
        <v>149</v>
      </c>
      <c r="C9" s="1" t="s">
        <v>195</v>
      </c>
      <c r="D9" s="1" t="s">
        <v>150</v>
      </c>
      <c r="E9" s="1" t="s">
        <v>196</v>
      </c>
      <c r="F9" s="1" t="s">
        <v>151</v>
      </c>
      <c r="G9" s="62">
        <v>0</v>
      </c>
      <c r="H9" s="67">
        <v>80</v>
      </c>
      <c r="I9" s="67">
        <v>8</v>
      </c>
      <c r="J9" s="87">
        <v>0</v>
      </c>
      <c r="K9" s="68">
        <v>82</v>
      </c>
      <c r="L9" s="68">
        <v>8</v>
      </c>
      <c r="M9" s="62">
        <v>1</v>
      </c>
      <c r="N9" s="62">
        <v>1</v>
      </c>
      <c r="BC9">
        <f>N9+V9+AD9+AL9+AT9+BB9</f>
        <v>1</v>
      </c>
      <c r="BE9" s="24">
        <f>BC9-BD9</f>
        <v>1</v>
      </c>
      <c r="BK9">
        <f>IF(G9&gt;99,199,G9)</f>
        <v>0</v>
      </c>
      <c r="BL9">
        <f>IF(H9="",0,H9)</f>
        <v>80</v>
      </c>
      <c r="BM9">
        <f>IF(J9&gt;99,199,J9)</f>
        <v>0</v>
      </c>
      <c r="BN9">
        <f>IF(K9="",0,K9)</f>
        <v>82</v>
      </c>
      <c r="BO9">
        <f>BK9+BM9</f>
        <v>0</v>
      </c>
      <c r="BP9">
        <f>IF(O9&gt;99,199,O9)</f>
        <v>0</v>
      </c>
      <c r="BQ9">
        <f>IF(P9="",0,P9)</f>
        <v>0</v>
      </c>
      <c r="BR9">
        <f>IF(R9&gt;99,199,R9)</f>
        <v>0</v>
      </c>
      <c r="BS9">
        <f>IF(S9="",0,S9)</f>
        <v>0</v>
      </c>
      <c r="BT9">
        <f>BP9+BR9</f>
        <v>0</v>
      </c>
      <c r="BU9">
        <f>IF(W9&gt;99,199,W9)</f>
        <v>0</v>
      </c>
      <c r="BV9">
        <f>IF(X9="",0,X9)</f>
        <v>0</v>
      </c>
      <c r="BW9">
        <f>IF(Z9&gt;99,199,Z9)</f>
        <v>0</v>
      </c>
      <c r="BX9">
        <f>IF(AA9="",0,AA9)</f>
        <v>0</v>
      </c>
      <c r="BY9">
        <f>BU9+BW9</f>
        <v>0</v>
      </c>
      <c r="BZ9">
        <f>IF(AE9&gt;99,199,AE9)</f>
        <v>0</v>
      </c>
      <c r="CA9">
        <f>IF(AF9="",0,AF9)</f>
        <v>0</v>
      </c>
      <c r="CB9">
        <f>IF(AH9&gt;99,199,AH9)</f>
        <v>0</v>
      </c>
      <c r="CC9">
        <f>IF(AI9="",0,AI9)</f>
        <v>0</v>
      </c>
      <c r="CD9">
        <f>BZ9+CB9</f>
        <v>0</v>
      </c>
      <c r="CE9">
        <f>IF(AM9&gt;99,199,AM9)</f>
        <v>0</v>
      </c>
      <c r="CF9">
        <f>IF(AN9="",0,AN9)</f>
        <v>0</v>
      </c>
      <c r="CG9">
        <f>IF(AP9&gt;99,199,AP9)</f>
        <v>0</v>
      </c>
      <c r="CH9">
        <f>IF(AQ9="",0,AQ9)</f>
        <v>0</v>
      </c>
      <c r="CI9">
        <f>CE9+CG9</f>
        <v>0</v>
      </c>
      <c r="CJ9">
        <f>IF(AU9&gt;99,199,AU9)</f>
        <v>0</v>
      </c>
      <c r="CK9">
        <f>IF(AV9="",0,AV9)</f>
        <v>0</v>
      </c>
      <c r="CL9">
        <f>IF(AX9&gt;99,199,AX9)</f>
        <v>0</v>
      </c>
      <c r="CM9">
        <f>IF(AY9="",0,AY9)</f>
        <v>0</v>
      </c>
      <c r="CN9">
        <f>CJ9+CL9</f>
        <v>0</v>
      </c>
    </row>
  </sheetData>
  <sheetProtection sheet="1" objects="1" scenarios="1"/>
  <sortState xmlns:xlrd2="http://schemas.microsoft.com/office/spreadsheetml/2017/richdata2" ref="A9:XFD9">
    <sortCondition ref="N9"/>
  </sortState>
  <mergeCells count="32">
    <mergeCell ref="BC4:BF4"/>
    <mergeCell ref="W3:AL5"/>
    <mergeCell ref="BC3:BF3"/>
    <mergeCell ref="BC5:BF5"/>
    <mergeCell ref="BC6:BE6"/>
    <mergeCell ref="W7:AD7"/>
    <mergeCell ref="AE7:AL7"/>
    <mergeCell ref="AM7:AT7"/>
    <mergeCell ref="AU7:BB7"/>
    <mergeCell ref="W6:AD6"/>
    <mergeCell ref="AE6:AL6"/>
    <mergeCell ref="A1:BI1"/>
    <mergeCell ref="A3:B3"/>
    <mergeCell ref="C3:E3"/>
    <mergeCell ref="F3:N3"/>
    <mergeCell ref="O3:V3"/>
    <mergeCell ref="O4:V4"/>
    <mergeCell ref="BH3:BI7"/>
    <mergeCell ref="A4:B4"/>
    <mergeCell ref="O5:V5"/>
    <mergeCell ref="F4:N4"/>
    <mergeCell ref="C4:E4"/>
    <mergeCell ref="G7:N7"/>
    <mergeCell ref="A5:B5"/>
    <mergeCell ref="C5:E5"/>
    <mergeCell ref="F5:N5"/>
    <mergeCell ref="A6:E7"/>
    <mergeCell ref="G6:N6"/>
    <mergeCell ref="O6:V6"/>
    <mergeCell ref="O7:V7"/>
    <mergeCell ref="AM6:AT6"/>
    <mergeCell ref="AU6:BB6"/>
  </mergeCells>
  <dataValidations count="8">
    <dataValidation type="whole" allowBlank="1" showInputMessage="1" showErrorMessage="1" sqref="BG3" xr:uid="{00000000-0002-0000-0100-000000000000}">
      <formula1>1</formula1>
      <formula2>4</formula2>
    </dataValidation>
    <dataValidation type="whole" allowBlank="1" showInputMessage="1" showErrorMessage="1" sqref="BG4" xr:uid="{00000000-0002-0000-0100-000001000000}">
      <formula1>1</formula1>
      <formula2>2</formula2>
    </dataValidation>
    <dataValidation type="whole" operator="lessThan" allowBlank="1" showInputMessage="1" showErrorMessage="1" sqref="BG5" xr:uid="{00000000-0002-0000-0100-000002000000}">
      <formula1>9</formula1>
    </dataValidation>
    <dataValidation type="whole" operator="lessThan" allowBlank="1" showInputMessage="1" showErrorMessage="1" sqref="BG6" xr:uid="{00000000-0002-0000-0100-000003000000}">
      <formula1>340</formula1>
    </dataValidation>
    <dataValidation type="list" allowBlank="1" showInputMessage="1" showErrorMessage="1" sqref="BH1:BH2 BH9:BH65526" xr:uid="{00000000-0002-0000-0100-000004000000}">
      <formula1>"ja,nee"</formula1>
    </dataValidation>
    <dataValidation type="decimal" allowBlank="1" showInputMessage="1" showErrorMessage="1" sqref="H1:H2 K1:K2 P1:P2 S1:S2 X1:X2 AA1:AA2 AI1:AI2 AF1:AF2 AN1:AN2 AQ1:AQ2 AY1:AY2 AV1:AV2 AV9:AV65526 AY9:AY65526 AN9:AN65526 AQ9:AQ65526 AF9:AF65526 K9:K65526 S9:S65526 P9:P65526 X9:X65526 AA9:AA65526 H9:H65526 AI9:AI65526" xr:uid="{00000000-0002-0000-0100-000005000000}">
      <formula1>0</formula1>
      <formula2>100</formula2>
    </dataValidation>
    <dataValidation type="decimal" allowBlank="1" showInputMessage="1" showErrorMessage="1" sqref="L1:L2 I1:I2 T1:T2 Q1:Q2 AG1:AG2 AB1:AB2 Y1:Y2 AJ1:AJ2 AR1:AR2 AO1:AO2 AW1:AW2 AZ1:AZ2 AZ9:AZ65526 AW9:AW65526 AR9:AR65526 AO9:AO65526 AJ9:AJ65526 Q9:Q65526 AG9:AG65526 AB9:AB65526 I9:I65526 T9:T65526 Y9:Y65526 L9:L65526" xr:uid="{00000000-0002-0000-0100-000006000000}">
      <formula1>0</formula1>
      <formula2>10</formula2>
    </dataValidation>
    <dataValidation operator="lessThan" allowBlank="1" showInputMessage="1" showErrorMessage="1" sqref="O1:O2 AE1:AE2 AU1:AU2 AU9:AU65526 AE9:AE65526 O9:O65526" xr:uid="{00000000-0002-0000-0100-000007000000}"/>
  </dataValidations>
  <printOptions headings="1" gridLines="1"/>
  <pageMargins left="0.19685039370078741" right="0" top="0.98425196850393704" bottom="0.98425196850393704" header="0.51181102362204722" footer="0.51181102362204722"/>
  <pageSetup paperSize="9" scale="89" fitToWidth="3" orientation="landscape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50529" r:id="rId4" name="Button 1">
              <controlPr defaultSize="0" print="0" autoFill="0" autoPict="0" macro="[0]!KleinsteBepalen">
                <anchor moveWithCells="1" sizeWithCells="1">
                  <from>
                    <xdr:col>0</xdr:col>
                    <xdr:colOff>161925</xdr:colOff>
                    <xdr:row>5</xdr:row>
                    <xdr:rowOff>0</xdr:rowOff>
                  </from>
                  <to>
                    <xdr:col>2</xdr:col>
                    <xdr:colOff>485775</xdr:colOff>
                    <xdr:row>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530" r:id="rId5" name="Button 2">
              <controlPr defaultSize="0" print="0" autoFill="0" autoPict="0" macro="[0]!Sort_Punten_1">
                <anchor moveWithCells="1" sizeWithCells="1">
                  <from>
                    <xdr:col>6</xdr:col>
                    <xdr:colOff>0</xdr:colOff>
                    <xdr:row>7</xdr:row>
                    <xdr:rowOff>9525</xdr:rowOff>
                  </from>
                  <to>
                    <xdr:col>12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531" r:id="rId6" name="Button 3">
              <controlPr defaultSize="0" print="0" autoFill="0" autoPict="0" macro="[0]!Sort_Punten_2">
                <anchor moveWithCells="1" sizeWithCells="1">
                  <from>
                    <xdr:col>14</xdr:col>
                    <xdr:colOff>19050</xdr:colOff>
                    <xdr:row>7</xdr:row>
                    <xdr:rowOff>0</xdr:rowOff>
                  </from>
                  <to>
                    <xdr:col>20</xdr:col>
                    <xdr:colOff>0</xdr:colOff>
                    <xdr:row>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532" r:id="rId7" name="Button 4">
              <controlPr defaultSize="0" print="0" autoFill="0" autoPict="0" macro="[0]!Sort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533" r:id="rId8" name="Button 5">
              <controlPr defaultSize="0" print="0" autoFill="0" autoPict="0" macro="[0]!verbergen">
                <anchor moveWithCells="1" sizeWithCells="1">
                  <from>
                    <xdr:col>59</xdr:col>
                    <xdr:colOff>28575</xdr:colOff>
                    <xdr:row>2</xdr:row>
                    <xdr:rowOff>9525</xdr:rowOff>
                  </from>
                  <to>
                    <xdr:col>61</xdr:col>
                    <xdr:colOff>0</xdr:colOff>
                    <xdr:row>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534" r:id="rId9" name="Button 6">
              <controlPr defaultSize="0" print="0" autoFill="0" autoPict="0" macro="[0]!Sort_Pl_Punten_1">
                <anchor moveWithCells="1" sizeWithCells="1">
                  <from>
                    <xdr:col>13</xdr:col>
                    <xdr:colOff>0</xdr:colOff>
                    <xdr:row>7</xdr:row>
                    <xdr:rowOff>9525</xdr:rowOff>
                  </from>
                  <to>
                    <xdr:col>14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535" r:id="rId10" name="Button 7">
              <controlPr defaultSize="0" print="0" autoFill="0" autoPict="0" macro="[0]!Sort_Pl_Punten_2">
                <anchor moveWithCells="1" sizeWithCells="1">
                  <from>
                    <xdr:col>21</xdr:col>
                    <xdr:colOff>0</xdr:colOff>
                    <xdr:row>7</xdr:row>
                    <xdr:rowOff>9525</xdr:rowOff>
                  </from>
                  <to>
                    <xdr:col>22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536" r:id="rId11" name="Button 8">
              <controlPr defaultSize="0" print="0" autoFill="0" autoPict="0" macro="[0]!Sort_Pl_Punten_3">
                <anchor moveWithCells="1" sizeWithCells="1">
                  <from>
                    <xdr:col>28</xdr:col>
                    <xdr:colOff>190500</xdr:colOff>
                    <xdr:row>7</xdr:row>
                    <xdr:rowOff>19050</xdr:rowOff>
                  </from>
                  <to>
                    <xdr:col>30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537" r:id="rId12" name="Button 9">
              <controlPr defaultSize="0" print="0" autoFill="0" autoPict="0" macro="[0]!Sort_Pl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538" r:id="rId13" name="Button 10">
              <controlPr defaultSize="0" print="0" autoFill="0" autoPict="0" macro="[0]!Sort_Beste_Punten">
                <anchor moveWithCells="1" sizeWithCells="1">
                  <from>
                    <xdr:col>56</xdr:col>
                    <xdr:colOff>19050</xdr:colOff>
                    <xdr:row>6</xdr:row>
                    <xdr:rowOff>19050</xdr:rowOff>
                  </from>
                  <to>
                    <xdr:col>57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539" r:id="rId14" name="Button 11">
              <controlPr defaultSize="0" print="0" autoFill="0" autoPict="0" macro="[0]!Sort_Plaatsing">
                <anchor moveWithCells="1" sizeWithCells="1">
                  <from>
                    <xdr:col>0</xdr:col>
                    <xdr:colOff>0</xdr:colOff>
                    <xdr:row>7</xdr:row>
                    <xdr:rowOff>28575</xdr:rowOff>
                  </from>
                  <to>
                    <xdr:col>1</xdr:col>
                    <xdr:colOff>9525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540" r:id="rId15" name="Button 12">
              <controlPr defaultSize="0" print="0" autoFill="0" autoPict="0" macro="[0]!Sort_Naam">
                <anchor moveWithCells="1" sizeWithCells="1">
                  <from>
                    <xdr:col>2</xdr:col>
                    <xdr:colOff>9525</xdr:colOff>
                    <xdr:row>7</xdr:row>
                    <xdr:rowOff>0</xdr:rowOff>
                  </from>
                  <to>
                    <xdr:col>2</xdr:col>
                    <xdr:colOff>1504950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541" r:id="rId16" name="Button 13">
              <controlPr defaultSize="0" print="0" autoFill="0" autoPict="0" macro="[0]!Sort_Punten_3">
                <anchor moveWithCells="1" sizeWithCells="1">
                  <from>
                    <xdr:col>22</xdr:col>
                    <xdr:colOff>19050</xdr:colOff>
                    <xdr:row>7</xdr:row>
                    <xdr:rowOff>9525</xdr:rowOff>
                  </from>
                  <to>
                    <xdr:col>28</xdr:col>
                    <xdr:colOff>9525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542" r:id="rId17" name="Button 14">
              <controlPr defaultSize="0" print="0" autoFill="0" autoPict="0" macro="[0]!Sort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560" r:id="rId18" name="Button 32">
              <controlPr defaultSize="0" print="0" autoFill="0" autoPict="0" macro="[0]!Sort_Pl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36</xdr:col>
                    <xdr:colOff>9525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562" r:id="rId19" name="Button 34">
              <controlPr defaultSize="0" print="0" autoFill="0" autoPict="0" macro="[0]!Sort_Pl_Punten_5">
                <anchor moveWithCells="1" sizeWithCells="1">
                  <from>
                    <xdr:col>38</xdr:col>
                    <xdr:colOff>0</xdr:colOff>
                    <xdr:row>7</xdr:row>
                    <xdr:rowOff>19050</xdr:rowOff>
                  </from>
                  <to>
                    <xdr:col>45</xdr:col>
                    <xdr:colOff>190500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563" r:id="rId20" name="Button 35">
              <controlPr defaultSize="0" print="0" autoFill="0" autoPict="0" macro="[0]!Sort_Punten_3">
                <anchor moveWithCells="1" sizeWithCells="1">
                  <from>
                    <xdr:col>38</xdr:col>
                    <xdr:colOff>0</xdr:colOff>
                    <xdr:row>6</xdr:row>
                    <xdr:rowOff>152400</xdr:rowOff>
                  </from>
                  <to>
                    <xdr:col>44</xdr:col>
                    <xdr:colOff>38100</xdr:colOff>
                    <xdr:row>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564" r:id="rId21" name="Button 36">
              <controlPr defaultSize="0" print="0" autoFill="0" autoPict="0" macro="[0]!Sort_Pl_Punten_4">
                <anchor moveWithCells="1" sizeWithCells="1">
                  <from>
                    <xdr:col>46</xdr:col>
                    <xdr:colOff>0</xdr:colOff>
                    <xdr:row>7</xdr:row>
                    <xdr:rowOff>9525</xdr:rowOff>
                  </from>
                  <to>
                    <xdr:col>52</xdr:col>
                    <xdr:colOff>9525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565" r:id="rId22" name="Button 37">
              <controlPr defaultSize="0" print="0" autoFill="0" autoPict="0" macro="[0]!Sort_Pl_Punten_6">
                <anchor moveWithCells="1" sizeWithCells="1">
                  <from>
                    <xdr:col>53</xdr:col>
                    <xdr:colOff>28575</xdr:colOff>
                    <xdr:row>7</xdr:row>
                    <xdr:rowOff>0</xdr:rowOff>
                  </from>
                  <to>
                    <xdr:col>53</xdr:col>
                    <xdr:colOff>190500</xdr:colOff>
                    <xdr:row>7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567" r:id="rId23" name="Button 39">
              <controlPr defaultSize="0" print="0" autoFill="0" autoPict="0" macro="[0]!Sort_Pl_Punten_4">
                <anchor moveWithCells="1" sizeWithCells="1">
                  <from>
                    <xdr:col>30</xdr:col>
                    <xdr:colOff>0</xdr:colOff>
                    <xdr:row>7</xdr:row>
                    <xdr:rowOff>19050</xdr:rowOff>
                  </from>
                  <to>
                    <xdr:col>37</xdr:col>
                    <xdr:colOff>171450</xdr:colOff>
                    <xdr:row>8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Blad12">
    <pageSetUpPr fitToPage="1"/>
  </sheetPr>
  <dimension ref="A1:CN8"/>
  <sheetViews>
    <sheetView workbookViewId="0">
      <pane xSplit="5" ySplit="8" topLeftCell="F9" activePane="bottomRight" state="frozen"/>
      <selection activeCell="C4" sqref="C4:E4"/>
      <selection pane="topRight" activeCell="C4" sqref="C4:E4"/>
      <selection pane="bottomLeft" activeCell="C4" sqref="C4:E4"/>
      <selection pane="bottomRight" activeCell="C9" sqref="C9"/>
    </sheetView>
  </sheetViews>
  <sheetFormatPr defaultColWidth="9.140625" defaultRowHeight="12.75" x14ac:dyDescent="0.2"/>
  <cols>
    <col min="1" max="1" width="4.7109375" style="1" customWidth="1"/>
    <col min="2" max="2" width="10.140625" style="1" customWidth="1"/>
    <col min="3" max="4" width="22.7109375" style="1" customWidth="1"/>
    <col min="5" max="5" width="6.7109375" style="1" customWidth="1"/>
    <col min="6" max="6" width="18.7109375" style="1" customWidth="1"/>
    <col min="7" max="7" width="3.7109375" style="62" customWidth="1"/>
    <col min="8" max="8" width="4.5703125" style="67" customWidth="1"/>
    <col min="9" max="9" width="4.140625" style="67" customWidth="1"/>
    <col min="10" max="10" width="3.7109375" style="87" customWidth="1"/>
    <col min="11" max="11" width="4.5703125" style="68" customWidth="1"/>
    <col min="12" max="12" width="4.140625" style="68" customWidth="1"/>
    <col min="13" max="14" width="3" style="62" customWidth="1"/>
    <col min="15" max="15" width="3.7109375" style="63" customWidth="1"/>
    <col min="16" max="16" width="4.5703125" style="70" customWidth="1"/>
    <col min="17" max="17" width="4.140625" style="70" customWidth="1"/>
    <col min="18" max="18" width="3.7109375" style="63" customWidth="1"/>
    <col min="19" max="19" width="4.5703125" style="70" customWidth="1"/>
    <col min="20" max="20" width="4.140625" style="70" customWidth="1"/>
    <col min="21" max="22" width="3" style="63" customWidth="1"/>
    <col min="23" max="23" width="3.7109375" style="62" customWidth="1"/>
    <col min="24" max="24" width="4.5703125" style="68" customWidth="1"/>
    <col min="25" max="25" width="4.140625" style="68" customWidth="1"/>
    <col min="26" max="26" width="3.7109375" style="62" customWidth="1"/>
    <col min="27" max="27" width="4.5703125" style="68" customWidth="1"/>
    <col min="28" max="28" width="4.140625" style="68" customWidth="1"/>
    <col min="29" max="30" width="3" style="62" customWidth="1"/>
    <col min="31" max="31" width="3.7109375" style="63" hidden="1" customWidth="1"/>
    <col min="32" max="32" width="4.5703125" style="70" hidden="1" customWidth="1"/>
    <col min="33" max="33" width="4.140625" style="70" hidden="1" customWidth="1"/>
    <col min="34" max="34" width="3.7109375" style="63" hidden="1" customWidth="1"/>
    <col min="35" max="35" width="4.5703125" style="70" hidden="1" customWidth="1"/>
    <col min="36" max="36" width="4.140625" style="70" hidden="1" customWidth="1"/>
    <col min="37" max="38" width="3" style="63" hidden="1" customWidth="1"/>
    <col min="39" max="39" width="3.7109375" style="62" hidden="1" customWidth="1"/>
    <col min="40" max="40" width="4.5703125" style="68" hidden="1" customWidth="1"/>
    <col min="41" max="41" width="4.140625" style="68" hidden="1" customWidth="1"/>
    <col min="42" max="42" width="3.7109375" style="62" hidden="1" customWidth="1"/>
    <col min="43" max="43" width="4.5703125" style="68" hidden="1" customWidth="1"/>
    <col min="44" max="44" width="4.140625" style="68" hidden="1" customWidth="1"/>
    <col min="45" max="46" width="3" style="62" hidden="1" customWidth="1"/>
    <col min="47" max="47" width="3.7109375" style="63" hidden="1" customWidth="1"/>
    <col min="48" max="48" width="4.5703125" style="70" hidden="1" customWidth="1"/>
    <col min="49" max="49" width="4.140625" style="70" hidden="1" customWidth="1"/>
    <col min="50" max="50" width="3.7109375" style="63" hidden="1" customWidth="1"/>
    <col min="51" max="51" width="4.5703125" style="70" hidden="1" customWidth="1"/>
    <col min="52" max="52" width="4.140625" style="70" hidden="1" customWidth="1"/>
    <col min="53" max="54" width="3" style="63" hidden="1" customWidth="1"/>
    <col min="55" max="55" width="5.7109375" customWidth="1"/>
    <col min="56" max="56" width="5.5703125" bestFit="1" customWidth="1"/>
    <col min="57" max="57" width="6" customWidth="1"/>
    <col min="58" max="58" width="4" style="1" customWidth="1"/>
    <col min="59" max="59" width="4.85546875" style="1" customWidth="1"/>
    <col min="60" max="60" width="5.42578125" style="1" customWidth="1"/>
    <col min="61" max="61" width="17.28515625" style="1" customWidth="1"/>
    <col min="63" max="63" width="4" hidden="1" customWidth="1"/>
    <col min="64" max="64" width="5" hidden="1" customWidth="1"/>
    <col min="65" max="65" width="4" hidden="1" customWidth="1"/>
    <col min="66" max="66" width="6.7109375" hidden="1" customWidth="1"/>
    <col min="67" max="67" width="5.7109375" hidden="1" customWidth="1"/>
    <col min="68" max="68" width="4" hidden="1" customWidth="1"/>
    <col min="69" max="69" width="5" hidden="1" customWidth="1"/>
    <col min="70" max="70" width="4" hidden="1" customWidth="1"/>
    <col min="71" max="71" width="6.7109375" hidden="1" customWidth="1"/>
    <col min="72" max="72" width="5.7109375" hidden="1" customWidth="1"/>
    <col min="73" max="73" width="4" hidden="1" customWidth="1"/>
    <col min="74" max="74" width="5" hidden="1" customWidth="1"/>
    <col min="75" max="75" width="4" hidden="1" customWidth="1"/>
    <col min="76" max="76" width="6.7109375" hidden="1" customWidth="1"/>
    <col min="77" max="77" width="5.7109375" hidden="1" customWidth="1"/>
    <col min="78" max="78" width="4" hidden="1" customWidth="1"/>
    <col min="79" max="79" width="5" hidden="1" customWidth="1"/>
    <col min="80" max="80" width="4" hidden="1" customWidth="1"/>
    <col min="81" max="81" width="6.7109375" hidden="1" customWidth="1"/>
    <col min="82" max="82" width="6.28515625" hidden="1" customWidth="1"/>
    <col min="83" max="83" width="4" hidden="1" customWidth="1"/>
    <col min="84" max="84" width="5" hidden="1" customWidth="1"/>
    <col min="85" max="85" width="4" hidden="1" customWidth="1"/>
    <col min="86" max="86" width="6.7109375" hidden="1" customWidth="1"/>
    <col min="87" max="87" width="6.28515625" hidden="1" customWidth="1"/>
    <col min="88" max="88" width="4" hidden="1" customWidth="1"/>
    <col min="89" max="89" width="5" hidden="1" customWidth="1"/>
    <col min="90" max="90" width="4" hidden="1" customWidth="1"/>
    <col min="91" max="91" width="6.7109375" hidden="1" customWidth="1"/>
    <col min="92" max="92" width="6.28515625" hidden="1" customWidth="1"/>
  </cols>
  <sheetData>
    <row r="1" spans="1:92" x14ac:dyDescent="0.2">
      <c r="A1" s="130" t="s">
        <v>7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131"/>
      <c r="T1" s="131"/>
      <c r="U1" s="131"/>
      <c r="V1" s="131"/>
      <c r="W1" s="131"/>
      <c r="X1" s="131"/>
      <c r="Y1" s="131"/>
      <c r="Z1" s="131"/>
      <c r="AA1" s="131"/>
      <c r="AB1" s="131"/>
      <c r="AC1" s="131"/>
      <c r="AD1" s="131"/>
      <c r="AE1" s="131"/>
      <c r="AF1" s="131"/>
      <c r="AG1" s="131"/>
      <c r="AH1" s="131"/>
      <c r="AI1" s="131"/>
      <c r="AJ1" s="131"/>
      <c r="AK1" s="131"/>
      <c r="AL1" s="131"/>
      <c r="AM1" s="131"/>
      <c r="AN1" s="131"/>
      <c r="AO1" s="131"/>
      <c r="AP1" s="131"/>
      <c r="AQ1" s="131"/>
      <c r="AR1" s="131"/>
      <c r="AS1" s="131"/>
      <c r="AT1" s="131"/>
      <c r="AU1" s="131"/>
      <c r="AV1" s="131"/>
      <c r="AW1" s="131"/>
      <c r="AX1" s="131"/>
      <c r="AY1" s="131"/>
      <c r="AZ1" s="131"/>
      <c r="BA1" s="131"/>
      <c r="BB1" s="131"/>
      <c r="BC1" s="131"/>
      <c r="BD1" s="131"/>
      <c r="BE1" s="131"/>
      <c r="BF1" s="131"/>
      <c r="BG1" s="131"/>
      <c r="BH1" s="131"/>
      <c r="BI1" s="132"/>
    </row>
    <row r="2" spans="1:92" ht="12.75" hidden="1" customHeight="1" x14ac:dyDescent="0.2">
      <c r="A2" s="9"/>
      <c r="B2" s="9"/>
      <c r="C2" s="9"/>
      <c r="D2" s="9"/>
      <c r="E2" s="9"/>
      <c r="F2" s="9"/>
      <c r="G2" s="84"/>
      <c r="H2" s="65"/>
      <c r="I2" s="65"/>
      <c r="J2" s="85"/>
      <c r="N2" s="62">
        <v>1</v>
      </c>
      <c r="O2" s="88"/>
      <c r="V2" s="63">
        <v>2</v>
      </c>
      <c r="W2" s="84"/>
      <c r="AD2" s="62">
        <v>3</v>
      </c>
      <c r="AE2" s="88"/>
      <c r="AL2" s="63">
        <v>4</v>
      </c>
      <c r="AM2" s="84"/>
      <c r="AT2" s="62">
        <v>5</v>
      </c>
      <c r="AU2" s="88"/>
      <c r="BB2" s="63">
        <v>6</v>
      </c>
      <c r="BC2">
        <f>N2+V2+AD2+AL2+AT2+BB2</f>
        <v>21</v>
      </c>
      <c r="BD2" s="24">
        <f>IF($O$4&gt;0,(LARGE(($N2,$V2,$AD2,$AL2,$AT2,$BB2),1)),"0")</f>
        <v>6</v>
      </c>
      <c r="BE2" s="24">
        <f>BC2-BD2</f>
        <v>15</v>
      </c>
      <c r="BF2" s="1" t="str">
        <f>IF($O$4&gt;1,(LARGE(($N2,$V2,$AD2,$AL2,$AT2,$BB2),1))+(LARGE(($N2,$V2,$AD2,$AL2,$AT2,$BB2),2)),"0")</f>
        <v>0</v>
      </c>
      <c r="BK2">
        <f>IF(G2&gt;99,199,G2)</f>
        <v>0</v>
      </c>
      <c r="BL2">
        <f>IF(H2="",0,H2)</f>
        <v>0</v>
      </c>
      <c r="BM2">
        <f>IF(J2&gt;99,199,J2)</f>
        <v>0</v>
      </c>
      <c r="BN2">
        <f>IF(K2="",0,K2)</f>
        <v>0</v>
      </c>
      <c r="BO2">
        <f>BK2+BM2</f>
        <v>0</v>
      </c>
      <c r="BP2">
        <f>IF(O2&gt;99,199,O2)</f>
        <v>0</v>
      </c>
      <c r="BQ2">
        <f>IF(P2="",0,P2)</f>
        <v>0</v>
      </c>
      <c r="BR2">
        <f>IF(R2&gt;99,199,R2)</f>
        <v>0</v>
      </c>
      <c r="BS2">
        <f>IF(S2="",0,S2)</f>
        <v>0</v>
      </c>
      <c r="BT2">
        <f>BP2+BR2</f>
        <v>0</v>
      </c>
      <c r="BU2">
        <f>IF(W2&gt;99,199,W2)</f>
        <v>0</v>
      </c>
      <c r="BV2">
        <f>IF(X2="",0,X2)</f>
        <v>0</v>
      </c>
      <c r="BW2">
        <f>IF(Z2&gt;99,199,Z2)</f>
        <v>0</v>
      </c>
      <c r="BX2">
        <f>IF(AA2="",0,AA2)</f>
        <v>0</v>
      </c>
      <c r="BY2">
        <f>BU2+BW2</f>
        <v>0</v>
      </c>
      <c r="BZ2">
        <f>IF(AE2&gt;99,199,AE2)</f>
        <v>0</v>
      </c>
      <c r="CA2">
        <f>IF(AF2="",0,AF2)</f>
        <v>0</v>
      </c>
      <c r="CB2">
        <f>IF(AH2&gt;99,199,AH2)</f>
        <v>0</v>
      </c>
      <c r="CC2">
        <f>IF(AI2="",0,AI2)</f>
        <v>0</v>
      </c>
      <c r="CD2">
        <f>BZ2+CB2</f>
        <v>0</v>
      </c>
      <c r="CE2">
        <f>IF(AM2&gt;99,199,AM2)</f>
        <v>0</v>
      </c>
      <c r="CF2">
        <f>IF(AN2="",0,AN2)</f>
        <v>0</v>
      </c>
      <c r="CG2">
        <f>IF(AP2&gt;99,199,AP2)</f>
        <v>0</v>
      </c>
      <c r="CH2">
        <f>IF(AQ2="",0,AQ2)</f>
        <v>0</v>
      </c>
      <c r="CI2">
        <f>CE2+CG2</f>
        <v>0</v>
      </c>
      <c r="CJ2">
        <f>IF(AU2&gt;99,199,AU2)</f>
        <v>0</v>
      </c>
      <c r="CK2">
        <f>IF(AV2="",0,AV2)</f>
        <v>0</v>
      </c>
      <c r="CL2">
        <f>IF(AX2&gt;99,199,AX2)</f>
        <v>0</v>
      </c>
      <c r="CM2">
        <f>IF(AY2="",0,AY2)</f>
        <v>0</v>
      </c>
      <c r="CN2">
        <f>CJ2+CL2</f>
        <v>0</v>
      </c>
    </row>
    <row r="3" spans="1:92" x14ac:dyDescent="0.2">
      <c r="A3" s="109" t="s">
        <v>8</v>
      </c>
      <c r="B3" s="110"/>
      <c r="C3" s="100" t="str">
        <f>Instellingen!B3</f>
        <v>Kring Berkel Ijssel</v>
      </c>
      <c r="D3" s="101"/>
      <c r="E3" s="102"/>
      <c r="F3" s="109" t="s">
        <v>27</v>
      </c>
      <c r="G3" s="111"/>
      <c r="H3" s="111"/>
      <c r="I3" s="111"/>
      <c r="J3" s="111"/>
      <c r="K3" s="111"/>
      <c r="L3" s="111"/>
      <c r="M3" s="111"/>
      <c r="N3" s="110"/>
      <c r="O3" s="133"/>
      <c r="P3" s="134"/>
      <c r="Q3" s="134"/>
      <c r="R3" s="134"/>
      <c r="S3" s="134"/>
      <c r="T3" s="134"/>
      <c r="U3" s="134"/>
      <c r="V3" s="135"/>
      <c r="W3" s="141"/>
      <c r="X3" s="142"/>
      <c r="Y3" s="142"/>
      <c r="Z3" s="142"/>
      <c r="AA3" s="142"/>
      <c r="AB3" s="142"/>
      <c r="AC3" s="142"/>
      <c r="AD3" s="142"/>
      <c r="AE3" s="142"/>
      <c r="AF3" s="142"/>
      <c r="AG3" s="142"/>
      <c r="AH3" s="142"/>
      <c r="AI3" s="142"/>
      <c r="AJ3" s="142"/>
      <c r="AK3" s="142"/>
      <c r="AL3" s="143"/>
      <c r="AM3" s="91"/>
      <c r="AN3" s="91"/>
      <c r="AO3" s="91"/>
      <c r="AP3" s="91"/>
      <c r="AQ3" s="91"/>
      <c r="AR3" s="91"/>
      <c r="AS3" s="91"/>
      <c r="AT3" s="91"/>
      <c r="AU3" s="91"/>
      <c r="AV3" s="91"/>
      <c r="AW3" s="91"/>
      <c r="AX3" s="91"/>
      <c r="AY3" s="91"/>
      <c r="AZ3" s="91"/>
      <c r="BA3" s="91"/>
      <c r="BB3" s="91"/>
      <c r="BC3" s="109" t="s">
        <v>26</v>
      </c>
      <c r="BD3" s="111"/>
      <c r="BE3" s="111"/>
      <c r="BF3" s="110"/>
      <c r="BG3" s="20">
        <f>Instellingen!B6</f>
        <v>3</v>
      </c>
      <c r="BH3" s="103"/>
      <c r="BI3" s="104"/>
    </row>
    <row r="4" spans="1:92" x14ac:dyDescent="0.2">
      <c r="A4" s="109" t="s">
        <v>9</v>
      </c>
      <c r="B4" s="110"/>
      <c r="C4" s="112" t="s">
        <v>139</v>
      </c>
      <c r="D4" s="101"/>
      <c r="E4" s="102"/>
      <c r="F4" s="109" t="s">
        <v>33</v>
      </c>
      <c r="G4" s="111"/>
      <c r="H4" s="111"/>
      <c r="I4" s="111"/>
      <c r="J4" s="111"/>
      <c r="K4" s="111"/>
      <c r="L4" s="111"/>
      <c r="M4" s="111"/>
      <c r="N4" s="110"/>
      <c r="O4" s="100">
        <f>Instellingen!B7</f>
        <v>1</v>
      </c>
      <c r="P4" s="101"/>
      <c r="Q4" s="101"/>
      <c r="R4" s="101"/>
      <c r="S4" s="101"/>
      <c r="T4" s="101"/>
      <c r="U4" s="101"/>
      <c r="V4" s="102"/>
      <c r="W4" s="144"/>
      <c r="X4" s="145"/>
      <c r="Y4" s="145"/>
      <c r="Z4" s="145"/>
      <c r="AA4" s="145"/>
      <c r="AB4" s="145"/>
      <c r="AC4" s="145"/>
      <c r="AD4" s="145"/>
      <c r="AE4" s="145"/>
      <c r="AF4" s="145"/>
      <c r="AG4" s="145"/>
      <c r="AH4" s="145"/>
      <c r="AI4" s="145"/>
      <c r="AJ4" s="145"/>
      <c r="AK4" s="145"/>
      <c r="AL4" s="146"/>
      <c r="AM4" s="40"/>
      <c r="AN4" s="40"/>
      <c r="AO4" s="40"/>
      <c r="AP4" s="40"/>
      <c r="AQ4" s="40"/>
      <c r="AR4" s="40"/>
      <c r="AS4" s="40"/>
      <c r="AT4" s="40"/>
      <c r="AU4" s="40"/>
      <c r="AV4" s="40"/>
      <c r="AW4" s="40"/>
      <c r="AX4" s="40"/>
      <c r="AY4" s="40"/>
      <c r="AZ4" s="40"/>
      <c r="BA4" s="40"/>
      <c r="BB4" s="40"/>
      <c r="BC4" s="109"/>
      <c r="BD4" s="111"/>
      <c r="BE4" s="111"/>
      <c r="BF4" s="110"/>
      <c r="BG4" s="20"/>
      <c r="BH4" s="105"/>
      <c r="BI4" s="106"/>
    </row>
    <row r="5" spans="1:92" x14ac:dyDescent="0.2">
      <c r="A5" s="109" t="s">
        <v>10</v>
      </c>
      <c r="B5" s="110"/>
      <c r="C5" s="100" t="s">
        <v>120</v>
      </c>
      <c r="D5" s="101"/>
      <c r="E5" s="102"/>
      <c r="F5" s="109" t="s">
        <v>11</v>
      </c>
      <c r="G5" s="111"/>
      <c r="H5" s="111"/>
      <c r="I5" s="111"/>
      <c r="J5" s="111"/>
      <c r="K5" s="111"/>
      <c r="L5" s="111"/>
      <c r="M5" s="111"/>
      <c r="N5" s="110"/>
      <c r="O5" s="100">
        <f>Instellingen!B5</f>
        <v>99</v>
      </c>
      <c r="P5" s="101"/>
      <c r="Q5" s="101"/>
      <c r="R5" s="101"/>
      <c r="S5" s="101"/>
      <c r="T5" s="101"/>
      <c r="U5" s="101"/>
      <c r="V5" s="102"/>
      <c r="W5" s="147"/>
      <c r="X5" s="148"/>
      <c r="Y5" s="148"/>
      <c r="Z5" s="148"/>
      <c r="AA5" s="148"/>
      <c r="AB5" s="148"/>
      <c r="AC5" s="148"/>
      <c r="AD5" s="148"/>
      <c r="AE5" s="148"/>
      <c r="AF5" s="148"/>
      <c r="AG5" s="148"/>
      <c r="AH5" s="148"/>
      <c r="AI5" s="148"/>
      <c r="AJ5" s="148"/>
      <c r="AK5" s="148"/>
      <c r="AL5" s="149"/>
      <c r="AM5" s="92"/>
      <c r="AN5" s="92"/>
      <c r="AO5" s="92"/>
      <c r="AP5" s="92"/>
      <c r="AQ5" s="92"/>
      <c r="AR5" s="92"/>
      <c r="AS5" s="92"/>
      <c r="AT5" s="92"/>
      <c r="AU5" s="92"/>
      <c r="AV5" s="92"/>
      <c r="AW5" s="92"/>
      <c r="AX5" s="92"/>
      <c r="AY5" s="92"/>
      <c r="AZ5" s="92"/>
      <c r="BA5" s="92"/>
      <c r="BB5" s="92"/>
      <c r="BC5" s="150" t="s">
        <v>12</v>
      </c>
      <c r="BD5" s="151"/>
      <c r="BE5" s="151"/>
      <c r="BF5" s="152"/>
      <c r="BG5" s="8">
        <v>2</v>
      </c>
      <c r="BH5" s="105"/>
      <c r="BI5" s="106"/>
    </row>
    <row r="6" spans="1:92" ht="12.75" customHeight="1" x14ac:dyDescent="0.2">
      <c r="A6" s="116"/>
      <c r="B6" s="117"/>
      <c r="C6" s="117"/>
      <c r="D6" s="117"/>
      <c r="E6" s="118"/>
      <c r="F6" s="36" t="s">
        <v>13</v>
      </c>
      <c r="G6" s="121" t="str">
        <f>Instellingen!B40</f>
        <v>Laag Soeren</v>
      </c>
      <c r="H6" s="122"/>
      <c r="I6" s="122"/>
      <c r="J6" s="122"/>
      <c r="K6" s="122"/>
      <c r="L6" s="122"/>
      <c r="M6" s="122"/>
      <c r="N6" s="123"/>
      <c r="O6" s="124" t="str">
        <f>Instellingen!B41</f>
        <v>Laag Soeren</v>
      </c>
      <c r="P6" s="125"/>
      <c r="Q6" s="125"/>
      <c r="R6" s="125"/>
      <c r="S6" s="125"/>
      <c r="T6" s="125"/>
      <c r="U6" s="125"/>
      <c r="V6" s="126"/>
      <c r="W6" s="121" t="str">
        <f>Instellingen!B42</f>
        <v>Brummen</v>
      </c>
      <c r="X6" s="122"/>
      <c r="Y6" s="122"/>
      <c r="Z6" s="122"/>
      <c r="AA6" s="122"/>
      <c r="AB6" s="122"/>
      <c r="AC6" s="122"/>
      <c r="AD6" s="123"/>
      <c r="AE6" s="124" t="str">
        <f>Instellingen!B43</f>
        <v xml:space="preserve"> </v>
      </c>
      <c r="AF6" s="125"/>
      <c r="AG6" s="125"/>
      <c r="AH6" s="125"/>
      <c r="AI6" s="125"/>
      <c r="AJ6" s="125"/>
      <c r="AK6" s="125"/>
      <c r="AL6" s="126"/>
      <c r="AM6" s="121" t="str">
        <f>Instellingen!B44</f>
        <v xml:space="preserve"> </v>
      </c>
      <c r="AN6" s="122"/>
      <c r="AO6" s="122"/>
      <c r="AP6" s="122"/>
      <c r="AQ6" s="122"/>
      <c r="AR6" s="122"/>
      <c r="AS6" s="122"/>
      <c r="AT6" s="123"/>
      <c r="AU6" s="124" t="str">
        <f>Instellingen!B45</f>
        <v xml:space="preserve"> </v>
      </c>
      <c r="AV6" s="125"/>
      <c r="AW6" s="125"/>
      <c r="AX6" s="125"/>
      <c r="AY6" s="125"/>
      <c r="AZ6" s="125"/>
      <c r="BA6" s="125"/>
      <c r="BB6" s="126"/>
      <c r="BC6" s="153" t="s">
        <v>32</v>
      </c>
      <c r="BD6" s="154"/>
      <c r="BE6" s="110"/>
      <c r="BF6" s="34"/>
      <c r="BG6" s="20"/>
      <c r="BH6" s="105"/>
      <c r="BI6" s="106"/>
    </row>
    <row r="7" spans="1:92" ht="12.75" customHeight="1" x14ac:dyDescent="0.2">
      <c r="A7" s="119"/>
      <c r="B7" s="119"/>
      <c r="C7" s="119"/>
      <c r="D7" s="119"/>
      <c r="E7" s="120"/>
      <c r="F7" s="36" t="s">
        <v>14</v>
      </c>
      <c r="G7" s="113" t="str">
        <f>Instellingen!C40</f>
        <v>11 november 2023</v>
      </c>
      <c r="H7" s="114"/>
      <c r="I7" s="114"/>
      <c r="J7" s="114"/>
      <c r="K7" s="114"/>
      <c r="L7" s="114"/>
      <c r="M7" s="114"/>
      <c r="N7" s="115"/>
      <c r="O7" s="127" t="str">
        <f>Instellingen!C41</f>
        <v>17 december 2023</v>
      </c>
      <c r="P7" s="128"/>
      <c r="Q7" s="128"/>
      <c r="R7" s="128"/>
      <c r="S7" s="128"/>
      <c r="T7" s="128"/>
      <c r="U7" s="128"/>
      <c r="V7" s="129"/>
      <c r="W7" s="113" t="str">
        <f>Instellingen!C42</f>
        <v>13 januari 2023</v>
      </c>
      <c r="X7" s="114"/>
      <c r="Y7" s="114"/>
      <c r="Z7" s="114"/>
      <c r="AA7" s="114"/>
      <c r="AB7" s="114"/>
      <c r="AC7" s="114"/>
      <c r="AD7" s="115"/>
      <c r="AE7" s="136" t="str">
        <f>Instellingen!C43</f>
        <v xml:space="preserve"> </v>
      </c>
      <c r="AF7" s="137"/>
      <c r="AG7" s="137"/>
      <c r="AH7" s="137"/>
      <c r="AI7" s="137"/>
      <c r="AJ7" s="137"/>
      <c r="AK7" s="137"/>
      <c r="AL7" s="138"/>
      <c r="AM7" s="136" t="str">
        <f>Instellingen!C44</f>
        <v xml:space="preserve"> </v>
      </c>
      <c r="AN7" s="139"/>
      <c r="AO7" s="139"/>
      <c r="AP7" s="139"/>
      <c r="AQ7" s="139"/>
      <c r="AR7" s="139"/>
      <c r="AS7" s="139"/>
      <c r="AT7" s="140"/>
      <c r="AU7" s="136" t="str">
        <f>Instellingen!C45</f>
        <v xml:space="preserve"> </v>
      </c>
      <c r="AV7" s="139"/>
      <c r="AW7" s="139"/>
      <c r="AX7" s="139"/>
      <c r="AY7" s="139"/>
      <c r="AZ7" s="139"/>
      <c r="BA7" s="139"/>
      <c r="BB7" s="140"/>
      <c r="BC7" s="37" t="s">
        <v>34</v>
      </c>
      <c r="BD7" s="10" t="s">
        <v>35</v>
      </c>
      <c r="BE7" s="5" t="s">
        <v>36</v>
      </c>
      <c r="BF7" s="3"/>
      <c r="BG7" s="3"/>
      <c r="BH7" s="107"/>
      <c r="BI7" s="108"/>
    </row>
    <row r="8" spans="1:92" ht="25.5" customHeight="1" x14ac:dyDescent="0.2">
      <c r="A8" s="2" t="s">
        <v>18</v>
      </c>
      <c r="B8" s="2" t="s">
        <v>6</v>
      </c>
      <c r="C8" s="2" t="s">
        <v>0</v>
      </c>
      <c r="D8" s="2" t="s">
        <v>1</v>
      </c>
      <c r="E8" s="2" t="s">
        <v>71</v>
      </c>
      <c r="F8" s="36" t="s">
        <v>3</v>
      </c>
      <c r="G8" s="7" t="s">
        <v>75</v>
      </c>
      <c r="H8" s="66" t="s">
        <v>76</v>
      </c>
      <c r="I8" s="66" t="s">
        <v>77</v>
      </c>
      <c r="J8" s="86" t="s">
        <v>78</v>
      </c>
      <c r="K8" s="69" t="s">
        <v>79</v>
      </c>
      <c r="L8" s="69" t="s">
        <v>80</v>
      </c>
      <c r="M8" s="2" t="s">
        <v>4</v>
      </c>
      <c r="N8" s="2" t="s">
        <v>15</v>
      </c>
      <c r="O8" s="89" t="s">
        <v>75</v>
      </c>
      <c r="P8" s="78" t="s">
        <v>76</v>
      </c>
      <c r="Q8" s="78" t="s">
        <v>77</v>
      </c>
      <c r="R8" s="71" t="s">
        <v>78</v>
      </c>
      <c r="S8" s="78" t="s">
        <v>79</v>
      </c>
      <c r="T8" s="78" t="s">
        <v>80</v>
      </c>
      <c r="U8" s="2" t="s">
        <v>4</v>
      </c>
      <c r="V8" s="2" t="s">
        <v>15</v>
      </c>
      <c r="W8" s="89" t="s">
        <v>75</v>
      </c>
      <c r="X8" s="78" t="s">
        <v>76</v>
      </c>
      <c r="Y8" s="78" t="s">
        <v>77</v>
      </c>
      <c r="Z8" s="71" t="s">
        <v>78</v>
      </c>
      <c r="AA8" s="78" t="s">
        <v>79</v>
      </c>
      <c r="AB8" s="78" t="s">
        <v>80</v>
      </c>
      <c r="AC8" s="2" t="s">
        <v>4</v>
      </c>
      <c r="AD8" s="2" t="s">
        <v>15</v>
      </c>
      <c r="AE8" s="89" t="s">
        <v>75</v>
      </c>
      <c r="AF8" s="78" t="s">
        <v>76</v>
      </c>
      <c r="AG8" s="78" t="s">
        <v>77</v>
      </c>
      <c r="AH8" s="71" t="s">
        <v>78</v>
      </c>
      <c r="AI8" s="78" t="s">
        <v>79</v>
      </c>
      <c r="AJ8" s="78" t="s">
        <v>80</v>
      </c>
      <c r="AK8" s="2" t="s">
        <v>4</v>
      </c>
      <c r="AL8" s="2" t="s">
        <v>15</v>
      </c>
      <c r="AM8" s="89" t="s">
        <v>75</v>
      </c>
      <c r="AN8" s="78" t="s">
        <v>76</v>
      </c>
      <c r="AO8" s="78" t="s">
        <v>77</v>
      </c>
      <c r="AP8" s="71" t="s">
        <v>78</v>
      </c>
      <c r="AQ8" s="78" t="s">
        <v>79</v>
      </c>
      <c r="AR8" s="78" t="s">
        <v>80</v>
      </c>
      <c r="AS8" s="2" t="s">
        <v>4</v>
      </c>
      <c r="AT8" s="2" t="s">
        <v>15</v>
      </c>
      <c r="AU8" s="89" t="s">
        <v>75</v>
      </c>
      <c r="AV8" s="78" t="s">
        <v>76</v>
      </c>
      <c r="AW8" s="78" t="s">
        <v>77</v>
      </c>
      <c r="AX8" s="71" t="s">
        <v>78</v>
      </c>
      <c r="AY8" s="78" t="s">
        <v>79</v>
      </c>
      <c r="AZ8" s="78" t="s">
        <v>80</v>
      </c>
      <c r="BA8" s="2" t="s">
        <v>4</v>
      </c>
      <c r="BB8" s="2" t="s">
        <v>15</v>
      </c>
      <c r="BC8" s="38" t="s">
        <v>22</v>
      </c>
      <c r="BD8" s="23" t="s">
        <v>22</v>
      </c>
      <c r="BE8" s="64" t="s">
        <v>22</v>
      </c>
      <c r="BF8" s="22" t="s">
        <v>16</v>
      </c>
      <c r="BG8" s="22" t="s">
        <v>17</v>
      </c>
      <c r="BH8" s="7" t="s">
        <v>69</v>
      </c>
      <c r="BI8" s="2" t="s">
        <v>5</v>
      </c>
      <c r="BK8" s="72" t="s">
        <v>88</v>
      </c>
      <c r="BL8" s="72" t="s">
        <v>81</v>
      </c>
      <c r="BM8" s="72" t="s">
        <v>89</v>
      </c>
      <c r="BN8" s="72" t="s">
        <v>82</v>
      </c>
      <c r="BO8" s="72" t="s">
        <v>99</v>
      </c>
      <c r="BP8" s="72" t="s">
        <v>90</v>
      </c>
      <c r="BQ8" s="72" t="s">
        <v>83</v>
      </c>
      <c r="BR8" s="72" t="s">
        <v>91</v>
      </c>
      <c r="BS8" s="72" t="s">
        <v>103</v>
      </c>
      <c r="BT8" s="73" t="s">
        <v>98</v>
      </c>
      <c r="BU8" s="72" t="s">
        <v>92</v>
      </c>
      <c r="BV8" s="72" t="s">
        <v>84</v>
      </c>
      <c r="BW8" s="72" t="s">
        <v>93</v>
      </c>
      <c r="BX8" s="72" t="s">
        <v>85</v>
      </c>
      <c r="BY8" s="73" t="s">
        <v>97</v>
      </c>
      <c r="BZ8" s="72" t="s">
        <v>94</v>
      </c>
      <c r="CA8" s="72" t="s">
        <v>86</v>
      </c>
      <c r="CB8" s="72" t="s">
        <v>95</v>
      </c>
      <c r="CC8" s="73" t="s">
        <v>87</v>
      </c>
      <c r="CD8" s="73" t="s">
        <v>96</v>
      </c>
      <c r="CE8" s="73" t="s">
        <v>108</v>
      </c>
      <c r="CF8" s="73" t="s">
        <v>109</v>
      </c>
      <c r="CG8" s="73" t="s">
        <v>110</v>
      </c>
      <c r="CH8" s="73" t="s">
        <v>111</v>
      </c>
      <c r="CI8" s="73" t="s">
        <v>112</v>
      </c>
      <c r="CJ8" s="73" t="s">
        <v>113</v>
      </c>
      <c r="CK8" s="73" t="s">
        <v>114</v>
      </c>
      <c r="CL8" s="73" t="s">
        <v>115</v>
      </c>
      <c r="CM8" s="73" t="s">
        <v>116</v>
      </c>
      <c r="CN8" s="73" t="s">
        <v>117</v>
      </c>
    </row>
  </sheetData>
  <sheetProtection sheet="1" objects="1" scenarios="1"/>
  <mergeCells count="32">
    <mergeCell ref="O5:V5"/>
    <mergeCell ref="BC5:BF5"/>
    <mergeCell ref="A6:E7"/>
    <mergeCell ref="G6:N6"/>
    <mergeCell ref="O6:V6"/>
    <mergeCell ref="W6:AD6"/>
    <mergeCell ref="AE6:AL6"/>
    <mergeCell ref="AU6:BB6"/>
    <mergeCell ref="BC6:BE6"/>
    <mergeCell ref="G7:N7"/>
    <mergeCell ref="O7:V7"/>
    <mergeCell ref="W7:AD7"/>
    <mergeCell ref="AE7:AL7"/>
    <mergeCell ref="AM7:AT7"/>
    <mergeCell ref="AU7:BB7"/>
    <mergeCell ref="AM6:AT6"/>
    <mergeCell ref="A1:BI1"/>
    <mergeCell ref="A3:B3"/>
    <mergeCell ref="C3:E3"/>
    <mergeCell ref="F3:N3"/>
    <mergeCell ref="O3:V3"/>
    <mergeCell ref="W3:AL5"/>
    <mergeCell ref="BC3:BF3"/>
    <mergeCell ref="BH3:BI7"/>
    <mergeCell ref="A4:B4"/>
    <mergeCell ref="C4:E4"/>
    <mergeCell ref="F4:N4"/>
    <mergeCell ref="O4:V4"/>
    <mergeCell ref="BC4:BF4"/>
    <mergeCell ref="A5:B5"/>
    <mergeCell ref="C5:E5"/>
    <mergeCell ref="F5:N5"/>
  </mergeCells>
  <dataValidations count="8">
    <dataValidation operator="lessThan" allowBlank="1" showInputMessage="1" showErrorMessage="1" sqref="O1:O2 AE1:AE2 AU1:AU2 AU9:AU65536 AE9:AE65536 O9:O65536" xr:uid="{00000000-0002-0000-0200-000000000000}"/>
    <dataValidation type="decimal" allowBlank="1" showInputMessage="1" showErrorMessage="1" sqref="L1:L2 I1:I2 T1:T2 Q1:Q2 AG1:AG2 AB1:AB2 Y1:Y2 AJ1:AJ2 AR1:AR2 AO1:AO2 AW1:AW2 AZ1:AZ2 AZ9:AZ65536 AW9:AW65536 AR9:AR65536 AO9:AO65536 AJ9:AJ65536 Q9:Q65536 AG9:AG65536 AB9:AB65536 I9:I65536 T9:T65536 Y9:Y65536 L9:L65536" xr:uid="{00000000-0002-0000-0200-000001000000}">
      <formula1>0</formula1>
      <formula2>10</formula2>
    </dataValidation>
    <dataValidation type="decimal" allowBlank="1" showInputMessage="1" showErrorMessage="1" sqref="H1:H2 K1:K2 P1:P2 S1:S2 X1:X2 AA1:AA2 AI1:AI2 AF1:AF2 AN1:AN2 AQ1:AQ2 AY1:AY2 AV1:AV2 AV9:AV65536 AY9:AY65536 AN9:AN65536 AQ9:AQ65536 AF9:AF65536 K9:K65536 S9:S65536 P9:P65536 X9:X65536 AA9:AA65536 H9:H65536 AI9:AI65536" xr:uid="{00000000-0002-0000-0200-000002000000}">
      <formula1>0</formula1>
      <formula2>100</formula2>
    </dataValidation>
    <dataValidation type="list" allowBlank="1" showInputMessage="1" showErrorMessage="1" sqref="BH1:BH2 BH9:BH65536" xr:uid="{00000000-0002-0000-0200-000003000000}">
      <formula1>"ja,nee"</formula1>
    </dataValidation>
    <dataValidation type="whole" operator="lessThan" allowBlank="1" showInputMessage="1" showErrorMessage="1" sqref="BG6" xr:uid="{00000000-0002-0000-0200-000004000000}">
      <formula1>340</formula1>
    </dataValidation>
    <dataValidation type="whole" operator="lessThan" allowBlank="1" showInputMessage="1" showErrorMessage="1" sqref="BG5" xr:uid="{00000000-0002-0000-0200-000005000000}">
      <formula1>9</formula1>
    </dataValidation>
    <dataValidation type="whole" allowBlank="1" showInputMessage="1" showErrorMessage="1" sqref="BG4" xr:uid="{00000000-0002-0000-0200-000006000000}">
      <formula1>1</formula1>
      <formula2>2</formula2>
    </dataValidation>
    <dataValidation type="whole" allowBlank="1" showInputMessage="1" showErrorMessage="1" sqref="BG3" xr:uid="{00000000-0002-0000-0200-000007000000}">
      <formula1>1</formula1>
      <formula2>4</formula2>
    </dataValidation>
  </dataValidations>
  <printOptions headings="1" gridLines="1"/>
  <pageMargins left="0.19685039370078741" right="0" top="0.98425196850393704" bottom="0.98425196850393704" header="0.51181102362204722" footer="0.51181102362204722"/>
  <pageSetup paperSize="9" scale="89" fitToWidth="3" orientation="landscape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77153" r:id="rId4" name="Button 1">
              <controlPr defaultSize="0" print="0" autoFill="0" autoPict="0" macro="[0]!KleinsteBepalen">
                <anchor moveWithCells="1" sizeWithCells="1">
                  <from>
                    <xdr:col>0</xdr:col>
                    <xdr:colOff>161925</xdr:colOff>
                    <xdr:row>5</xdr:row>
                    <xdr:rowOff>0</xdr:rowOff>
                  </from>
                  <to>
                    <xdr:col>2</xdr:col>
                    <xdr:colOff>485775</xdr:colOff>
                    <xdr:row>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54" r:id="rId5" name="Button 2">
              <controlPr defaultSize="0" print="0" autoFill="0" autoPict="0" macro="[0]!Sort_Punten_1">
                <anchor moveWithCells="1" sizeWithCells="1">
                  <from>
                    <xdr:col>6</xdr:col>
                    <xdr:colOff>0</xdr:colOff>
                    <xdr:row>7</xdr:row>
                    <xdr:rowOff>9525</xdr:rowOff>
                  </from>
                  <to>
                    <xdr:col>12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55" r:id="rId6" name="Button 3">
              <controlPr defaultSize="0" print="0" autoFill="0" autoPict="0" macro="[0]!Sort_Punten_2">
                <anchor moveWithCells="1" sizeWithCells="1">
                  <from>
                    <xdr:col>14</xdr:col>
                    <xdr:colOff>19050</xdr:colOff>
                    <xdr:row>7</xdr:row>
                    <xdr:rowOff>0</xdr:rowOff>
                  </from>
                  <to>
                    <xdr:col>20</xdr:col>
                    <xdr:colOff>0</xdr:colOff>
                    <xdr:row>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56" r:id="rId7" name="Button 4">
              <controlPr defaultSize="0" print="0" autoFill="0" autoPict="0" macro="[0]!Sort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57" r:id="rId8" name="Button 5">
              <controlPr defaultSize="0" print="0" autoFill="0" autoPict="0" macro="[0]!verbergen">
                <anchor moveWithCells="1" sizeWithCells="1">
                  <from>
                    <xdr:col>59</xdr:col>
                    <xdr:colOff>28575</xdr:colOff>
                    <xdr:row>2</xdr:row>
                    <xdr:rowOff>9525</xdr:rowOff>
                  </from>
                  <to>
                    <xdr:col>61</xdr:col>
                    <xdr:colOff>0</xdr:colOff>
                    <xdr:row>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58" r:id="rId9" name="Button 6">
              <controlPr defaultSize="0" print="0" autoFill="0" autoPict="0" macro="[0]!Sort_Pl_Punten_1">
                <anchor moveWithCells="1" sizeWithCells="1">
                  <from>
                    <xdr:col>13</xdr:col>
                    <xdr:colOff>0</xdr:colOff>
                    <xdr:row>7</xdr:row>
                    <xdr:rowOff>9525</xdr:rowOff>
                  </from>
                  <to>
                    <xdr:col>14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59" r:id="rId10" name="Button 7">
              <controlPr defaultSize="0" print="0" autoFill="0" autoPict="0" macro="[0]!Sort_Pl_Punten_2">
                <anchor moveWithCells="1" sizeWithCells="1">
                  <from>
                    <xdr:col>21</xdr:col>
                    <xdr:colOff>0</xdr:colOff>
                    <xdr:row>7</xdr:row>
                    <xdr:rowOff>9525</xdr:rowOff>
                  </from>
                  <to>
                    <xdr:col>22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60" r:id="rId11" name="Button 8">
              <controlPr defaultSize="0" print="0" autoFill="0" autoPict="0" macro="[0]!Sort_Pl_Punten_3">
                <anchor moveWithCells="1" sizeWithCells="1">
                  <from>
                    <xdr:col>28</xdr:col>
                    <xdr:colOff>190500</xdr:colOff>
                    <xdr:row>7</xdr:row>
                    <xdr:rowOff>19050</xdr:rowOff>
                  </from>
                  <to>
                    <xdr:col>30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61" r:id="rId12" name="Button 9">
              <controlPr defaultSize="0" print="0" autoFill="0" autoPict="0" macro="[0]!Sort_Pl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62" r:id="rId13" name="Button 10">
              <controlPr defaultSize="0" print="0" autoFill="0" autoPict="0" macro="[0]!Sort_Beste_Punten">
                <anchor moveWithCells="1" sizeWithCells="1">
                  <from>
                    <xdr:col>56</xdr:col>
                    <xdr:colOff>19050</xdr:colOff>
                    <xdr:row>6</xdr:row>
                    <xdr:rowOff>19050</xdr:rowOff>
                  </from>
                  <to>
                    <xdr:col>57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63" r:id="rId14" name="Button 11">
              <controlPr defaultSize="0" print="0" autoFill="0" autoPict="0" macro="[0]!Sort_Plaatsing">
                <anchor moveWithCells="1" sizeWithCells="1">
                  <from>
                    <xdr:col>0</xdr:col>
                    <xdr:colOff>0</xdr:colOff>
                    <xdr:row>7</xdr:row>
                    <xdr:rowOff>28575</xdr:rowOff>
                  </from>
                  <to>
                    <xdr:col>1</xdr:col>
                    <xdr:colOff>9525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64" r:id="rId15" name="Button 12">
              <controlPr defaultSize="0" print="0" autoFill="0" autoPict="0" macro="[0]!Sort_Naam">
                <anchor moveWithCells="1" sizeWithCells="1">
                  <from>
                    <xdr:col>2</xdr:col>
                    <xdr:colOff>9525</xdr:colOff>
                    <xdr:row>7</xdr:row>
                    <xdr:rowOff>0</xdr:rowOff>
                  </from>
                  <to>
                    <xdr:col>2</xdr:col>
                    <xdr:colOff>1504950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65" r:id="rId16" name="Button 13">
              <controlPr defaultSize="0" print="0" autoFill="0" autoPict="0" macro="[0]!Sort_Punten_3">
                <anchor moveWithCells="1" sizeWithCells="1">
                  <from>
                    <xdr:col>22</xdr:col>
                    <xdr:colOff>19050</xdr:colOff>
                    <xdr:row>7</xdr:row>
                    <xdr:rowOff>9525</xdr:rowOff>
                  </from>
                  <to>
                    <xdr:col>28</xdr:col>
                    <xdr:colOff>9525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66" r:id="rId17" name="Button 14">
              <controlPr defaultSize="0" print="0" autoFill="0" autoPict="0" macro="[0]!Sort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67" r:id="rId18" name="Button 15">
              <controlPr defaultSize="0" print="0" autoFill="0" autoPict="0" macro="[0]!Sort_Pl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36</xdr:col>
                    <xdr:colOff>9525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68" r:id="rId19" name="Button 16">
              <controlPr defaultSize="0" print="0" autoFill="0" autoPict="0" macro="[0]!Sort_Pl_Punten_5">
                <anchor moveWithCells="1" sizeWithCells="1">
                  <from>
                    <xdr:col>38</xdr:col>
                    <xdr:colOff>0</xdr:colOff>
                    <xdr:row>7</xdr:row>
                    <xdr:rowOff>19050</xdr:rowOff>
                  </from>
                  <to>
                    <xdr:col>45</xdr:col>
                    <xdr:colOff>190500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69" r:id="rId20" name="Button 17">
              <controlPr defaultSize="0" print="0" autoFill="0" autoPict="0" macro="[0]!Sort_Punten_3">
                <anchor moveWithCells="1" sizeWithCells="1">
                  <from>
                    <xdr:col>38</xdr:col>
                    <xdr:colOff>0</xdr:colOff>
                    <xdr:row>6</xdr:row>
                    <xdr:rowOff>152400</xdr:rowOff>
                  </from>
                  <to>
                    <xdr:col>44</xdr:col>
                    <xdr:colOff>38100</xdr:colOff>
                    <xdr:row>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70" r:id="rId21" name="Button 18">
              <controlPr defaultSize="0" print="0" autoFill="0" autoPict="0" macro="[0]!Sort_Pl_Punten_4">
                <anchor moveWithCells="1" sizeWithCells="1">
                  <from>
                    <xdr:col>46</xdr:col>
                    <xdr:colOff>0</xdr:colOff>
                    <xdr:row>7</xdr:row>
                    <xdr:rowOff>9525</xdr:rowOff>
                  </from>
                  <to>
                    <xdr:col>52</xdr:col>
                    <xdr:colOff>9525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71" r:id="rId22" name="Button 19">
              <controlPr defaultSize="0" print="0" autoFill="0" autoPict="0" macro="[0]!Sort_Pl_Punten_6">
                <anchor moveWithCells="1" sizeWithCells="1">
                  <from>
                    <xdr:col>53</xdr:col>
                    <xdr:colOff>28575</xdr:colOff>
                    <xdr:row>7</xdr:row>
                    <xdr:rowOff>0</xdr:rowOff>
                  </from>
                  <to>
                    <xdr:col>53</xdr:col>
                    <xdr:colOff>190500</xdr:colOff>
                    <xdr:row>7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72" r:id="rId23" name="Button 20">
              <controlPr defaultSize="0" print="0" autoFill="0" autoPict="0" macro="[0]!Sort_Pl_Punten_4">
                <anchor moveWithCells="1" sizeWithCells="1">
                  <from>
                    <xdr:col>30</xdr:col>
                    <xdr:colOff>0</xdr:colOff>
                    <xdr:row>7</xdr:row>
                    <xdr:rowOff>19050</xdr:rowOff>
                  </from>
                  <to>
                    <xdr:col>37</xdr:col>
                    <xdr:colOff>171450</xdr:colOff>
                    <xdr:row>8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Blad3">
    <pageSetUpPr fitToPage="1"/>
  </sheetPr>
  <dimension ref="A1:CN10"/>
  <sheetViews>
    <sheetView workbookViewId="0">
      <pane xSplit="5" ySplit="8" topLeftCell="F9" activePane="bottomRight" state="frozen"/>
      <selection activeCell="C4" sqref="C4:E4"/>
      <selection pane="topRight" activeCell="C4" sqref="C4:E4"/>
      <selection pane="bottomLeft" activeCell="C4" sqref="C4:E4"/>
      <selection pane="bottomRight" activeCell="B9" sqref="B9"/>
    </sheetView>
  </sheetViews>
  <sheetFormatPr defaultColWidth="9.140625" defaultRowHeight="12.75" x14ac:dyDescent="0.2"/>
  <cols>
    <col min="1" max="1" width="4.7109375" style="1" customWidth="1"/>
    <col min="2" max="2" width="10.140625" style="1" customWidth="1"/>
    <col min="3" max="4" width="22.7109375" style="1" customWidth="1"/>
    <col min="5" max="5" width="6.7109375" style="1" customWidth="1"/>
    <col min="6" max="6" width="18.7109375" style="1" customWidth="1"/>
    <col min="7" max="7" width="3.7109375" style="62" customWidth="1"/>
    <col min="8" max="8" width="5.28515625" style="80" customWidth="1"/>
    <col min="9" max="9" width="4.140625" style="67" hidden="1" customWidth="1"/>
    <col min="10" max="10" width="3.7109375" style="87" customWidth="1"/>
    <col min="11" max="11" width="5.28515625" style="81" customWidth="1"/>
    <col min="12" max="12" width="4.140625" style="68" hidden="1" customWidth="1"/>
    <col min="13" max="14" width="3" style="62" customWidth="1"/>
    <col min="15" max="15" width="3.7109375" style="63" customWidth="1"/>
    <col min="16" max="16" width="5.28515625" style="82" customWidth="1"/>
    <col min="17" max="17" width="4.140625" style="70" hidden="1" customWidth="1"/>
    <col min="18" max="18" width="3.7109375" style="63" customWidth="1"/>
    <col min="19" max="19" width="5.28515625" style="82" customWidth="1"/>
    <col min="20" max="20" width="4.140625" style="70" hidden="1" customWidth="1"/>
    <col min="21" max="22" width="3" style="63" customWidth="1"/>
    <col min="23" max="23" width="3.7109375" style="62" customWidth="1"/>
    <col min="24" max="24" width="5.28515625" style="81" customWidth="1"/>
    <col min="25" max="25" width="4.140625" style="68" hidden="1" customWidth="1"/>
    <col min="26" max="26" width="3.7109375" style="62" customWidth="1"/>
    <col min="27" max="27" width="5.28515625" style="81" customWidth="1"/>
    <col min="28" max="28" width="4.140625" style="68" hidden="1" customWidth="1"/>
    <col min="29" max="30" width="3" style="62" customWidth="1"/>
    <col min="31" max="31" width="3.7109375" style="63" hidden="1" customWidth="1"/>
    <col min="32" max="32" width="5.28515625" style="82" hidden="1" customWidth="1"/>
    <col min="33" max="33" width="4.140625" style="70" hidden="1" customWidth="1"/>
    <col min="34" max="34" width="3.7109375" style="63" hidden="1" customWidth="1"/>
    <col min="35" max="35" width="5.28515625" style="82" hidden="1" customWidth="1"/>
    <col min="36" max="36" width="4.140625" style="70" hidden="1" customWidth="1"/>
    <col min="37" max="38" width="3" style="63" hidden="1" customWidth="1"/>
    <col min="39" max="39" width="3.7109375" style="62" hidden="1" customWidth="1"/>
    <col min="40" max="40" width="5.28515625" style="81" hidden="1" customWidth="1"/>
    <col min="41" max="41" width="4.140625" style="68" hidden="1" customWidth="1"/>
    <col min="42" max="42" width="3.7109375" style="62" hidden="1" customWidth="1"/>
    <col min="43" max="43" width="5.28515625" style="81" hidden="1" customWidth="1"/>
    <col min="44" max="44" width="4.140625" style="68" hidden="1" customWidth="1"/>
    <col min="45" max="46" width="3" style="62" hidden="1" customWidth="1"/>
    <col min="47" max="47" width="3.7109375" style="63" hidden="1" customWidth="1"/>
    <col min="48" max="48" width="5.28515625" style="82" hidden="1" customWidth="1"/>
    <col min="49" max="49" width="4.140625" style="70" hidden="1" customWidth="1"/>
    <col min="50" max="50" width="3.7109375" style="63" hidden="1" customWidth="1"/>
    <col min="51" max="51" width="5.28515625" style="82" hidden="1" customWidth="1"/>
    <col min="52" max="52" width="4.140625" style="70" hidden="1" customWidth="1"/>
    <col min="53" max="54" width="3" style="63" hidden="1" customWidth="1"/>
    <col min="55" max="55" width="5.7109375" customWidth="1"/>
    <col min="56" max="56" width="5.5703125" bestFit="1" customWidth="1"/>
    <col min="57" max="57" width="6" customWidth="1"/>
    <col min="58" max="58" width="4" style="1" customWidth="1"/>
    <col min="59" max="59" width="4.85546875" style="1" customWidth="1"/>
    <col min="60" max="60" width="5.42578125" style="1" customWidth="1"/>
    <col min="61" max="61" width="17.28515625" style="1" customWidth="1"/>
    <col min="62" max="62" width="0" hidden="1" customWidth="1"/>
    <col min="63" max="63" width="4" hidden="1" customWidth="1"/>
    <col min="64" max="64" width="5" hidden="1" customWidth="1"/>
    <col min="65" max="65" width="4" hidden="1" customWidth="1"/>
    <col min="66" max="66" width="6.7109375" hidden="1" customWidth="1"/>
    <col min="67" max="67" width="5.7109375" hidden="1" customWidth="1"/>
    <col min="68" max="68" width="4" hidden="1" customWidth="1"/>
    <col min="69" max="69" width="5" hidden="1" customWidth="1"/>
    <col min="70" max="70" width="4" hidden="1" customWidth="1"/>
    <col min="71" max="71" width="6.7109375" hidden="1" customWidth="1"/>
    <col min="72" max="72" width="5.7109375" hidden="1" customWidth="1"/>
    <col min="73" max="73" width="4" hidden="1" customWidth="1"/>
    <col min="74" max="74" width="5" hidden="1" customWidth="1"/>
    <col min="75" max="75" width="4" hidden="1" customWidth="1"/>
    <col min="76" max="76" width="6.7109375" hidden="1" customWidth="1"/>
    <col min="77" max="77" width="5.7109375" hidden="1" customWidth="1"/>
    <col min="78" max="78" width="4" hidden="1" customWidth="1"/>
    <col min="79" max="79" width="5" hidden="1" customWidth="1"/>
    <col min="80" max="80" width="4" hidden="1" customWidth="1"/>
    <col min="81" max="81" width="6.7109375" hidden="1" customWidth="1"/>
    <col min="82" max="82" width="6.28515625" hidden="1" customWidth="1"/>
    <col min="83" max="83" width="4" hidden="1" customWidth="1"/>
    <col min="84" max="84" width="5" hidden="1" customWidth="1"/>
    <col min="85" max="85" width="4" hidden="1" customWidth="1"/>
    <col min="86" max="86" width="6.7109375" hidden="1" customWidth="1"/>
    <col min="87" max="87" width="5.7109375" hidden="1" customWidth="1"/>
    <col min="88" max="88" width="4" hidden="1" customWidth="1"/>
    <col min="89" max="89" width="5" hidden="1" customWidth="1"/>
    <col min="90" max="90" width="4" hidden="1" customWidth="1"/>
    <col min="91" max="91" width="6.7109375" hidden="1" customWidth="1"/>
    <col min="92" max="92" width="6.28515625" hidden="1" customWidth="1"/>
  </cols>
  <sheetData>
    <row r="1" spans="1:92" x14ac:dyDescent="0.2">
      <c r="A1" s="130" t="s">
        <v>7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131"/>
      <c r="T1" s="131"/>
      <c r="U1" s="131"/>
      <c r="V1" s="131"/>
      <c r="W1" s="131"/>
      <c r="X1" s="131"/>
      <c r="Y1" s="131"/>
      <c r="Z1" s="131"/>
      <c r="AA1" s="131"/>
      <c r="AB1" s="131"/>
      <c r="AC1" s="131"/>
      <c r="AD1" s="131"/>
      <c r="AE1" s="131"/>
      <c r="AF1" s="131"/>
      <c r="AG1" s="131"/>
      <c r="AH1" s="131"/>
      <c r="AI1" s="131"/>
      <c r="AJ1" s="131"/>
      <c r="AK1" s="131"/>
      <c r="AL1" s="131"/>
      <c r="AM1" s="131"/>
      <c r="AN1" s="131"/>
      <c r="AO1" s="131"/>
      <c r="AP1" s="131"/>
      <c r="AQ1" s="131"/>
      <c r="AR1" s="131"/>
      <c r="AS1" s="131"/>
      <c r="AT1" s="131"/>
      <c r="AU1" s="131"/>
      <c r="AV1" s="131"/>
      <c r="AW1" s="131"/>
      <c r="AX1" s="131"/>
      <c r="AY1" s="131"/>
      <c r="AZ1" s="131"/>
      <c r="BA1" s="131"/>
      <c r="BB1" s="131"/>
      <c r="BC1" s="131"/>
      <c r="BD1" s="131"/>
      <c r="BE1" s="131"/>
      <c r="BF1" s="131"/>
      <c r="BG1" s="131"/>
      <c r="BH1" s="131"/>
      <c r="BI1" s="132"/>
    </row>
    <row r="2" spans="1:92" ht="12.75" hidden="1" customHeight="1" x14ac:dyDescent="0.2">
      <c r="A2" s="9"/>
      <c r="B2" s="9"/>
      <c r="C2" s="9"/>
      <c r="D2" s="9"/>
      <c r="E2" s="9"/>
      <c r="F2" s="9"/>
      <c r="G2" s="84"/>
      <c r="H2" s="79"/>
      <c r="I2" s="65"/>
      <c r="J2" s="85"/>
      <c r="N2" s="62">
        <v>1</v>
      </c>
      <c r="O2" s="88"/>
      <c r="V2" s="63">
        <v>2</v>
      </c>
      <c r="W2" s="84"/>
      <c r="AD2" s="62">
        <v>3</v>
      </c>
      <c r="AE2" s="88"/>
      <c r="AL2" s="63">
        <v>4</v>
      </c>
      <c r="AM2" s="84"/>
      <c r="AT2" s="62">
        <v>5</v>
      </c>
      <c r="AU2" s="88"/>
      <c r="BB2" s="63">
        <v>6</v>
      </c>
      <c r="BC2">
        <f>N2+V2+AD2+AL2+AT2+BB2</f>
        <v>21</v>
      </c>
      <c r="BD2" s="24">
        <f>IF($O$4&gt;0,(LARGE(($N2,$V2,$AD2,$AL2,$AT2,$BB2),1)),"0")</f>
        <v>6</v>
      </c>
      <c r="BE2" s="24">
        <f>BC2-BD2</f>
        <v>15</v>
      </c>
      <c r="BF2" s="1" t="str">
        <f>IF($O$4&gt;1,(LARGE(($N2,$V2,$AD2,$AL2,$AT2,$BB2),1))+(LARGE(($N2,$V2,$AD2,$AL2,$AT2,$BB2),2)),"0")</f>
        <v>0</v>
      </c>
      <c r="BK2">
        <f>IF(G2&gt;99,199,G2)</f>
        <v>0</v>
      </c>
      <c r="BL2">
        <f>IF(H2&gt;99,0,H2)</f>
        <v>0</v>
      </c>
      <c r="BM2">
        <f>IF(J2&gt;99,199,J2)</f>
        <v>0</v>
      </c>
      <c r="BN2">
        <f>IF(K2&gt;99,0,K2)</f>
        <v>0</v>
      </c>
      <c r="BO2">
        <f>BK2+BM2</f>
        <v>0</v>
      </c>
      <c r="BP2">
        <f>IF(O2&gt;99,199,O2)</f>
        <v>0</v>
      </c>
      <c r="BQ2">
        <f>IF(P2&gt;99,0,P2)</f>
        <v>0</v>
      </c>
      <c r="BR2">
        <f>IF(R2&gt;99,199,R2)</f>
        <v>0</v>
      </c>
      <c r="BS2">
        <f>IF(S2&gt;99,0,S2)</f>
        <v>0</v>
      </c>
      <c r="BT2">
        <f>BP2+BR2</f>
        <v>0</v>
      </c>
      <c r="BU2">
        <f>IF(W2&gt;99,199,W2)</f>
        <v>0</v>
      </c>
      <c r="BV2">
        <f>IF(X2&gt;99,0,X2)</f>
        <v>0</v>
      </c>
      <c r="BW2">
        <f>IF(Z2&gt;99,199,Z2)</f>
        <v>0</v>
      </c>
      <c r="BX2">
        <f>IF(AA2&gt;99,0,AA2)</f>
        <v>0</v>
      </c>
      <c r="BY2">
        <f>BU2+BW2</f>
        <v>0</v>
      </c>
      <c r="BZ2">
        <f>IF(AE2&gt;99,199,AE2)</f>
        <v>0</v>
      </c>
      <c r="CA2">
        <f>IF(AF2&gt;99,0,AF2)</f>
        <v>0</v>
      </c>
      <c r="CB2">
        <f>IF(AH2&gt;99,199,AH2)</f>
        <v>0</v>
      </c>
      <c r="CC2">
        <f>IF(AI2&gt;99,0,AI2)</f>
        <v>0</v>
      </c>
      <c r="CD2">
        <f>BZ2+CB2</f>
        <v>0</v>
      </c>
      <c r="CE2">
        <f>IF(AM2&gt;99,199,AM2)</f>
        <v>0</v>
      </c>
      <c r="CF2">
        <f>IF(AN2&gt;99,0,AN2)</f>
        <v>0</v>
      </c>
      <c r="CG2">
        <f>IF(AP2&gt;99,199,AP2)</f>
        <v>0</v>
      </c>
      <c r="CH2">
        <f>IF(AQ2&gt;99,0,AQ2)</f>
        <v>0</v>
      </c>
      <c r="CI2">
        <f>CE2+CG2</f>
        <v>0</v>
      </c>
      <c r="CJ2">
        <f>IF(AU2&gt;99,199,AU2)</f>
        <v>0</v>
      </c>
      <c r="CK2">
        <f>IF(AV2&gt;99,0,AV2)</f>
        <v>0</v>
      </c>
      <c r="CL2">
        <f>IF(AX2&gt;99,199,AX2)</f>
        <v>0</v>
      </c>
      <c r="CM2">
        <f>IF(AY2&gt;99,0,AY2)</f>
        <v>0</v>
      </c>
      <c r="CN2">
        <f>CJ2+CL2</f>
        <v>0</v>
      </c>
    </row>
    <row r="3" spans="1:92" x14ac:dyDescent="0.2">
      <c r="A3" s="109" t="s">
        <v>8</v>
      </c>
      <c r="B3" s="110"/>
      <c r="C3" s="100" t="str">
        <f>Instellingen!B3</f>
        <v>Kring Berkel Ijssel</v>
      </c>
      <c r="D3" s="101"/>
      <c r="E3" s="102"/>
      <c r="F3" s="109" t="s">
        <v>27</v>
      </c>
      <c r="G3" s="111"/>
      <c r="H3" s="111"/>
      <c r="I3" s="111"/>
      <c r="J3" s="111"/>
      <c r="K3" s="111"/>
      <c r="L3" s="111"/>
      <c r="M3" s="111"/>
      <c r="N3" s="110"/>
      <c r="O3" s="133"/>
      <c r="P3" s="134"/>
      <c r="Q3" s="134"/>
      <c r="R3" s="134"/>
      <c r="S3" s="134"/>
      <c r="T3" s="134"/>
      <c r="U3" s="134"/>
      <c r="V3" s="135"/>
      <c r="W3" s="141"/>
      <c r="X3" s="142"/>
      <c r="Y3" s="142"/>
      <c r="Z3" s="142"/>
      <c r="AA3" s="142"/>
      <c r="AB3" s="142"/>
      <c r="AC3" s="142"/>
      <c r="AD3" s="142"/>
      <c r="AE3" s="142"/>
      <c r="AF3" s="142"/>
      <c r="AG3" s="142"/>
      <c r="AH3" s="142"/>
      <c r="AI3" s="142"/>
      <c r="AJ3" s="142"/>
      <c r="AK3" s="142"/>
      <c r="AL3" s="143"/>
      <c r="AM3" s="91"/>
      <c r="AN3" s="91"/>
      <c r="AO3" s="91"/>
      <c r="AP3" s="91"/>
      <c r="AQ3" s="91"/>
      <c r="AR3" s="91"/>
      <c r="AS3" s="91"/>
      <c r="AT3" s="91"/>
      <c r="AU3" s="91"/>
      <c r="AV3" s="91"/>
      <c r="AW3" s="91"/>
      <c r="AX3" s="91"/>
      <c r="AY3" s="91"/>
      <c r="AZ3" s="91"/>
      <c r="BA3" s="91"/>
      <c r="BB3" s="91"/>
      <c r="BC3" s="109" t="s">
        <v>26</v>
      </c>
      <c r="BD3" s="111"/>
      <c r="BE3" s="111"/>
      <c r="BF3" s="110"/>
      <c r="BG3" s="20">
        <f>Instellingen!B6</f>
        <v>3</v>
      </c>
      <c r="BH3" s="103"/>
      <c r="BI3" s="104"/>
    </row>
    <row r="4" spans="1:92" x14ac:dyDescent="0.2">
      <c r="A4" s="109" t="s">
        <v>9</v>
      </c>
      <c r="B4" s="110"/>
      <c r="C4" s="112" t="s">
        <v>131</v>
      </c>
      <c r="D4" s="101"/>
      <c r="E4" s="102"/>
      <c r="F4" s="109" t="s">
        <v>33</v>
      </c>
      <c r="G4" s="111"/>
      <c r="H4" s="111"/>
      <c r="I4" s="111"/>
      <c r="J4" s="111"/>
      <c r="K4" s="111"/>
      <c r="L4" s="111"/>
      <c r="M4" s="111"/>
      <c r="N4" s="110"/>
      <c r="O4" s="100">
        <f>Instellingen!B7</f>
        <v>1</v>
      </c>
      <c r="P4" s="101"/>
      <c r="Q4" s="101"/>
      <c r="R4" s="101"/>
      <c r="S4" s="101"/>
      <c r="T4" s="101"/>
      <c r="U4" s="101"/>
      <c r="V4" s="102"/>
      <c r="W4" s="144"/>
      <c r="X4" s="145"/>
      <c r="Y4" s="145"/>
      <c r="Z4" s="145"/>
      <c r="AA4" s="145"/>
      <c r="AB4" s="145"/>
      <c r="AC4" s="145"/>
      <c r="AD4" s="145"/>
      <c r="AE4" s="145"/>
      <c r="AF4" s="145"/>
      <c r="AG4" s="145"/>
      <c r="AH4" s="145"/>
      <c r="AI4" s="145"/>
      <c r="AJ4" s="145"/>
      <c r="AK4" s="145"/>
      <c r="AL4" s="146"/>
      <c r="AM4" s="40"/>
      <c r="AN4" s="40"/>
      <c r="AO4" s="40"/>
      <c r="AP4" s="40"/>
      <c r="AQ4" s="40"/>
      <c r="AR4" s="40"/>
      <c r="AS4" s="40"/>
      <c r="AT4" s="40"/>
      <c r="AU4" s="40"/>
      <c r="AV4" s="40"/>
      <c r="AW4" s="40"/>
      <c r="AX4" s="40"/>
      <c r="AY4" s="40"/>
      <c r="AZ4" s="40"/>
      <c r="BA4" s="40"/>
      <c r="BB4" s="40"/>
      <c r="BC4" s="109"/>
      <c r="BD4" s="111"/>
      <c r="BE4" s="111"/>
      <c r="BF4" s="110"/>
      <c r="BG4" s="20"/>
      <c r="BH4" s="105"/>
      <c r="BI4" s="106"/>
    </row>
    <row r="5" spans="1:92" x14ac:dyDescent="0.2">
      <c r="A5" s="109" t="s">
        <v>10</v>
      </c>
      <c r="B5" s="110"/>
      <c r="C5" s="100" t="s">
        <v>120</v>
      </c>
      <c r="D5" s="101"/>
      <c r="E5" s="102"/>
      <c r="F5" s="109" t="s">
        <v>11</v>
      </c>
      <c r="G5" s="111"/>
      <c r="H5" s="111"/>
      <c r="I5" s="111"/>
      <c r="J5" s="111"/>
      <c r="K5" s="111"/>
      <c r="L5" s="111"/>
      <c r="M5" s="111"/>
      <c r="N5" s="110"/>
      <c r="O5" s="100">
        <f>Instellingen!B5</f>
        <v>99</v>
      </c>
      <c r="P5" s="101"/>
      <c r="Q5" s="101"/>
      <c r="R5" s="101"/>
      <c r="S5" s="101"/>
      <c r="T5" s="101"/>
      <c r="U5" s="101"/>
      <c r="V5" s="102"/>
      <c r="W5" s="147"/>
      <c r="X5" s="148"/>
      <c r="Y5" s="148"/>
      <c r="Z5" s="148"/>
      <c r="AA5" s="148"/>
      <c r="AB5" s="148"/>
      <c r="AC5" s="148"/>
      <c r="AD5" s="148"/>
      <c r="AE5" s="148"/>
      <c r="AF5" s="148"/>
      <c r="AG5" s="148"/>
      <c r="AH5" s="148"/>
      <c r="AI5" s="148"/>
      <c r="AJ5" s="148"/>
      <c r="AK5" s="148"/>
      <c r="AL5" s="149"/>
      <c r="AM5" s="92"/>
      <c r="AN5" s="92"/>
      <c r="AO5" s="92"/>
      <c r="AP5" s="92"/>
      <c r="AQ5" s="92"/>
      <c r="AR5" s="92"/>
      <c r="AS5" s="92"/>
      <c r="AT5" s="92"/>
      <c r="AU5" s="92"/>
      <c r="AV5" s="92"/>
      <c r="AW5" s="92"/>
      <c r="AX5" s="92"/>
      <c r="AY5" s="92"/>
      <c r="AZ5" s="92"/>
      <c r="BA5" s="92"/>
      <c r="BB5" s="92"/>
      <c r="BC5" s="150" t="s">
        <v>12</v>
      </c>
      <c r="BD5" s="151"/>
      <c r="BE5" s="151"/>
      <c r="BF5" s="152"/>
      <c r="BG5" s="8">
        <v>2</v>
      </c>
      <c r="BH5" s="105"/>
      <c r="BI5" s="106"/>
    </row>
    <row r="6" spans="1:92" ht="12.75" customHeight="1" x14ac:dyDescent="0.2">
      <c r="A6" s="116"/>
      <c r="B6" s="117"/>
      <c r="C6" s="117"/>
      <c r="D6" s="117"/>
      <c r="E6" s="118"/>
      <c r="F6" s="36" t="s">
        <v>13</v>
      </c>
      <c r="G6" s="121" t="str">
        <f>Instellingen!B40</f>
        <v>Laag Soeren</v>
      </c>
      <c r="H6" s="122"/>
      <c r="I6" s="122"/>
      <c r="J6" s="122"/>
      <c r="K6" s="122"/>
      <c r="L6" s="122"/>
      <c r="M6" s="122"/>
      <c r="N6" s="123"/>
      <c r="O6" s="124" t="str">
        <f>Instellingen!B41</f>
        <v>Laag Soeren</v>
      </c>
      <c r="P6" s="125"/>
      <c r="Q6" s="125"/>
      <c r="R6" s="125"/>
      <c r="S6" s="125"/>
      <c r="T6" s="125"/>
      <c r="U6" s="125"/>
      <c r="V6" s="126"/>
      <c r="W6" s="121" t="str">
        <f>Instellingen!B42</f>
        <v>Brummen</v>
      </c>
      <c r="X6" s="122"/>
      <c r="Y6" s="122"/>
      <c r="Z6" s="122"/>
      <c r="AA6" s="122"/>
      <c r="AB6" s="122"/>
      <c r="AC6" s="122"/>
      <c r="AD6" s="123"/>
      <c r="AE6" s="124" t="str">
        <f>Instellingen!B43</f>
        <v xml:space="preserve"> </v>
      </c>
      <c r="AF6" s="125"/>
      <c r="AG6" s="125"/>
      <c r="AH6" s="125"/>
      <c r="AI6" s="125"/>
      <c r="AJ6" s="125"/>
      <c r="AK6" s="125"/>
      <c r="AL6" s="126"/>
      <c r="AM6" s="121" t="str">
        <f>Instellingen!B44</f>
        <v xml:space="preserve"> </v>
      </c>
      <c r="AN6" s="122"/>
      <c r="AO6" s="122"/>
      <c r="AP6" s="122"/>
      <c r="AQ6" s="122"/>
      <c r="AR6" s="122"/>
      <c r="AS6" s="122"/>
      <c r="AT6" s="123"/>
      <c r="AU6" s="124" t="str">
        <f>Instellingen!B45</f>
        <v xml:space="preserve"> </v>
      </c>
      <c r="AV6" s="125"/>
      <c r="AW6" s="125"/>
      <c r="AX6" s="125"/>
      <c r="AY6" s="125"/>
      <c r="AZ6" s="125"/>
      <c r="BA6" s="125"/>
      <c r="BB6" s="126"/>
      <c r="BC6" s="153" t="s">
        <v>32</v>
      </c>
      <c r="BD6" s="154"/>
      <c r="BE6" s="110"/>
      <c r="BF6" s="34"/>
      <c r="BG6" s="20"/>
      <c r="BH6" s="105"/>
      <c r="BI6" s="106"/>
    </row>
    <row r="7" spans="1:92" ht="12.75" customHeight="1" x14ac:dyDescent="0.2">
      <c r="A7" s="119"/>
      <c r="B7" s="119"/>
      <c r="C7" s="119"/>
      <c r="D7" s="119"/>
      <c r="E7" s="120"/>
      <c r="F7" s="36" t="s">
        <v>14</v>
      </c>
      <c r="G7" s="113" t="str">
        <f>Instellingen!C40</f>
        <v>11 november 2023</v>
      </c>
      <c r="H7" s="114"/>
      <c r="I7" s="114"/>
      <c r="J7" s="114"/>
      <c r="K7" s="114"/>
      <c r="L7" s="114"/>
      <c r="M7" s="114"/>
      <c r="N7" s="115"/>
      <c r="O7" s="127" t="str">
        <f>Instellingen!C41</f>
        <v>17 december 2023</v>
      </c>
      <c r="P7" s="128"/>
      <c r="Q7" s="128"/>
      <c r="R7" s="128"/>
      <c r="S7" s="128"/>
      <c r="T7" s="128"/>
      <c r="U7" s="128"/>
      <c r="V7" s="129"/>
      <c r="W7" s="113" t="str">
        <f>Instellingen!C42</f>
        <v>13 januari 2023</v>
      </c>
      <c r="X7" s="114"/>
      <c r="Y7" s="114"/>
      <c r="Z7" s="114"/>
      <c r="AA7" s="114"/>
      <c r="AB7" s="114"/>
      <c r="AC7" s="114"/>
      <c r="AD7" s="115"/>
      <c r="AE7" s="127" t="str">
        <f>Instellingen!C43</f>
        <v xml:space="preserve"> </v>
      </c>
      <c r="AF7" s="128"/>
      <c r="AG7" s="128"/>
      <c r="AH7" s="128"/>
      <c r="AI7" s="128"/>
      <c r="AJ7" s="128"/>
      <c r="AK7" s="128"/>
      <c r="AL7" s="129"/>
      <c r="AM7" s="113" t="str">
        <f>Instellingen!C44</f>
        <v xml:space="preserve"> </v>
      </c>
      <c r="AN7" s="155"/>
      <c r="AO7" s="155"/>
      <c r="AP7" s="155"/>
      <c r="AQ7" s="155"/>
      <c r="AR7" s="155"/>
      <c r="AS7" s="155"/>
      <c r="AT7" s="156"/>
      <c r="AU7" s="127" t="str">
        <f>Instellingen!C45</f>
        <v xml:space="preserve"> </v>
      </c>
      <c r="AV7" s="157"/>
      <c r="AW7" s="157"/>
      <c r="AX7" s="157"/>
      <c r="AY7" s="157"/>
      <c r="AZ7" s="157"/>
      <c r="BA7" s="157"/>
      <c r="BB7" s="158"/>
      <c r="BC7" s="37" t="s">
        <v>34</v>
      </c>
      <c r="BD7" s="10" t="s">
        <v>35</v>
      </c>
      <c r="BE7" s="5" t="s">
        <v>36</v>
      </c>
      <c r="BF7" s="3"/>
      <c r="BG7" s="3"/>
      <c r="BH7" s="107"/>
      <c r="BI7" s="108"/>
    </row>
    <row r="8" spans="1:92" ht="25.5" customHeight="1" x14ac:dyDescent="0.2">
      <c r="A8" s="2" t="s">
        <v>18</v>
      </c>
      <c r="B8" s="2" t="s">
        <v>6</v>
      </c>
      <c r="C8" s="2" t="s">
        <v>0</v>
      </c>
      <c r="D8" s="2" t="s">
        <v>1</v>
      </c>
      <c r="E8" s="2" t="s">
        <v>71</v>
      </c>
      <c r="F8" s="36" t="s">
        <v>3</v>
      </c>
      <c r="G8" s="7" t="s">
        <v>75</v>
      </c>
      <c r="H8" s="90" t="s">
        <v>100</v>
      </c>
      <c r="I8" s="66" t="s">
        <v>77</v>
      </c>
      <c r="J8" s="86" t="s">
        <v>78</v>
      </c>
      <c r="K8" s="83" t="s">
        <v>101</v>
      </c>
      <c r="L8" s="69" t="s">
        <v>80</v>
      </c>
      <c r="M8" s="2" t="s">
        <v>4</v>
      </c>
      <c r="N8" s="2" t="s">
        <v>15</v>
      </c>
      <c r="O8" s="89" t="s">
        <v>75</v>
      </c>
      <c r="P8" s="83" t="s">
        <v>100</v>
      </c>
      <c r="Q8" s="78" t="s">
        <v>77</v>
      </c>
      <c r="R8" s="71" t="s">
        <v>78</v>
      </c>
      <c r="S8" s="83" t="s">
        <v>101</v>
      </c>
      <c r="T8" s="78" t="s">
        <v>80</v>
      </c>
      <c r="U8" s="2" t="s">
        <v>4</v>
      </c>
      <c r="V8" s="2" t="s">
        <v>15</v>
      </c>
      <c r="W8" s="89" t="s">
        <v>75</v>
      </c>
      <c r="X8" s="83" t="s">
        <v>100</v>
      </c>
      <c r="Y8" s="78" t="s">
        <v>77</v>
      </c>
      <c r="Z8" s="71" t="s">
        <v>78</v>
      </c>
      <c r="AA8" s="83" t="s">
        <v>101</v>
      </c>
      <c r="AB8" s="78" t="s">
        <v>80</v>
      </c>
      <c r="AC8" s="2" t="s">
        <v>4</v>
      </c>
      <c r="AD8" s="2" t="s">
        <v>15</v>
      </c>
      <c r="AE8" s="89" t="s">
        <v>75</v>
      </c>
      <c r="AF8" s="83" t="s">
        <v>100</v>
      </c>
      <c r="AG8" s="78" t="s">
        <v>77</v>
      </c>
      <c r="AH8" s="71" t="s">
        <v>78</v>
      </c>
      <c r="AI8" s="83" t="s">
        <v>101</v>
      </c>
      <c r="AJ8" s="78" t="s">
        <v>80</v>
      </c>
      <c r="AK8" s="2" t="s">
        <v>4</v>
      </c>
      <c r="AL8" s="2" t="s">
        <v>15</v>
      </c>
      <c r="AM8" s="89" t="s">
        <v>75</v>
      </c>
      <c r="AN8" s="83" t="s">
        <v>100</v>
      </c>
      <c r="AO8" s="78" t="s">
        <v>77</v>
      </c>
      <c r="AP8" s="71" t="s">
        <v>78</v>
      </c>
      <c r="AQ8" s="83" t="s">
        <v>101</v>
      </c>
      <c r="AR8" s="78" t="s">
        <v>80</v>
      </c>
      <c r="AS8" s="2" t="s">
        <v>4</v>
      </c>
      <c r="AT8" s="2" t="s">
        <v>15</v>
      </c>
      <c r="AU8" s="89" t="s">
        <v>75</v>
      </c>
      <c r="AV8" s="83" t="s">
        <v>100</v>
      </c>
      <c r="AW8" s="78" t="s">
        <v>77</v>
      </c>
      <c r="AX8" s="71" t="s">
        <v>78</v>
      </c>
      <c r="AY8" s="83" t="s">
        <v>101</v>
      </c>
      <c r="AZ8" s="78" t="s">
        <v>80</v>
      </c>
      <c r="BA8" s="2" t="s">
        <v>4</v>
      </c>
      <c r="BB8" s="2" t="s">
        <v>15</v>
      </c>
      <c r="BC8" s="38" t="s">
        <v>22</v>
      </c>
      <c r="BD8" s="23" t="s">
        <v>22</v>
      </c>
      <c r="BE8" s="64" t="s">
        <v>22</v>
      </c>
      <c r="BF8" s="22" t="s">
        <v>16</v>
      </c>
      <c r="BG8" s="22" t="s">
        <v>17</v>
      </c>
      <c r="BH8" s="7" t="s">
        <v>69</v>
      </c>
      <c r="BI8" s="2" t="s">
        <v>5</v>
      </c>
      <c r="BK8" s="72" t="s">
        <v>88</v>
      </c>
      <c r="BL8" s="72" t="s">
        <v>81</v>
      </c>
      <c r="BM8" s="72" t="s">
        <v>89</v>
      </c>
      <c r="BN8" s="72" t="s">
        <v>82</v>
      </c>
      <c r="BO8" s="72" t="s">
        <v>99</v>
      </c>
      <c r="BP8" s="72" t="s">
        <v>90</v>
      </c>
      <c r="BQ8" s="72" t="s">
        <v>83</v>
      </c>
      <c r="BR8" s="72" t="s">
        <v>91</v>
      </c>
      <c r="BS8" s="72" t="s">
        <v>103</v>
      </c>
      <c r="BT8" s="73" t="s">
        <v>98</v>
      </c>
      <c r="BU8" s="72" t="s">
        <v>92</v>
      </c>
      <c r="BV8" s="72" t="s">
        <v>84</v>
      </c>
      <c r="BW8" s="72" t="s">
        <v>93</v>
      </c>
      <c r="BX8" s="72" t="s">
        <v>85</v>
      </c>
      <c r="BY8" s="73" t="s">
        <v>97</v>
      </c>
      <c r="BZ8" s="72" t="s">
        <v>94</v>
      </c>
      <c r="CA8" s="72" t="s">
        <v>86</v>
      </c>
      <c r="CB8" s="72" t="s">
        <v>95</v>
      </c>
      <c r="CC8" s="73" t="s">
        <v>87</v>
      </c>
      <c r="CD8" s="73" t="s">
        <v>96</v>
      </c>
      <c r="CE8" s="72" t="s">
        <v>108</v>
      </c>
      <c r="CF8" s="72" t="s">
        <v>109</v>
      </c>
      <c r="CG8" s="72" t="s">
        <v>110</v>
      </c>
      <c r="CH8" s="72" t="s">
        <v>111</v>
      </c>
      <c r="CI8" s="73" t="s">
        <v>118</v>
      </c>
      <c r="CJ8" s="72" t="s">
        <v>113</v>
      </c>
      <c r="CK8" s="72" t="s">
        <v>114</v>
      </c>
      <c r="CL8" s="72" t="s">
        <v>115</v>
      </c>
      <c r="CM8" s="73" t="s">
        <v>116</v>
      </c>
      <c r="CN8" s="73" t="s">
        <v>117</v>
      </c>
    </row>
    <row r="9" spans="1:92" x14ac:dyDescent="0.2">
      <c r="B9" s="1" t="s">
        <v>170</v>
      </c>
      <c r="C9" s="1" t="s">
        <v>206</v>
      </c>
      <c r="D9" s="1" t="s">
        <v>171</v>
      </c>
      <c r="E9" s="1" t="s">
        <v>207</v>
      </c>
      <c r="F9" s="1" t="s">
        <v>172</v>
      </c>
      <c r="G9" s="62">
        <v>0</v>
      </c>
      <c r="H9" s="80">
        <v>49.09</v>
      </c>
      <c r="J9" s="87">
        <v>0</v>
      </c>
      <c r="K9" s="81">
        <v>30.79</v>
      </c>
      <c r="M9" s="62">
        <v>1</v>
      </c>
      <c r="N9" s="62">
        <v>1</v>
      </c>
      <c r="BC9">
        <f>N9+V9+AD9+AL9+AT9+BB9</f>
        <v>1</v>
      </c>
      <c r="BE9" s="24">
        <f>BC9-BD9</f>
        <v>1</v>
      </c>
      <c r="BK9">
        <f>IF(G9&gt;99,199,G9)</f>
        <v>0</v>
      </c>
      <c r="BL9">
        <f>IF(H9&gt;99,0,H9)</f>
        <v>49.09</v>
      </c>
      <c r="BM9">
        <f>IF(J9&gt;99,199,J9)</f>
        <v>0</v>
      </c>
      <c r="BN9">
        <f>IF(K9&gt;99,0,K9)</f>
        <v>30.79</v>
      </c>
      <c r="BO9">
        <f>BK9+BM9</f>
        <v>0</v>
      </c>
      <c r="BP9">
        <f>IF(O9&gt;99,199,O9)</f>
        <v>0</v>
      </c>
      <c r="BQ9">
        <f>IF(P9&gt;99,0,P9)</f>
        <v>0</v>
      </c>
      <c r="BR9">
        <f>IF(R9&gt;99,199,R9)</f>
        <v>0</v>
      </c>
      <c r="BS9">
        <f>IF(S9&gt;99,0,S9)</f>
        <v>0</v>
      </c>
      <c r="BT9">
        <f>BP9+BR9</f>
        <v>0</v>
      </c>
      <c r="BU9">
        <f>IF(W9&gt;99,199,W9)</f>
        <v>0</v>
      </c>
      <c r="BV9">
        <f>IF(X9&gt;99,0,X9)</f>
        <v>0</v>
      </c>
      <c r="BW9">
        <f>IF(Z9&gt;99,199,Z9)</f>
        <v>0</v>
      </c>
      <c r="BX9">
        <f>IF(AA9&gt;99,0,AA9)</f>
        <v>0</v>
      </c>
      <c r="BY9">
        <f>BU9+BW9</f>
        <v>0</v>
      </c>
      <c r="BZ9">
        <f>IF(AE9&gt;99,199,AE9)</f>
        <v>0</v>
      </c>
      <c r="CA9">
        <f>IF(AF9&gt;99,0,AF9)</f>
        <v>0</v>
      </c>
      <c r="CB9">
        <f>IF(AH9&gt;99,199,AH9)</f>
        <v>0</v>
      </c>
      <c r="CC9">
        <f>IF(AI9&gt;99,0,AI9)</f>
        <v>0</v>
      </c>
      <c r="CD9">
        <f>BZ9+CB9</f>
        <v>0</v>
      </c>
      <c r="CE9">
        <f>IF(AM9&gt;99,199,AM9)</f>
        <v>0</v>
      </c>
      <c r="CF9">
        <f>IF(AN9&gt;99,0,AN9)</f>
        <v>0</v>
      </c>
      <c r="CG9">
        <f>IF(AP9&gt;99,199,AP9)</f>
        <v>0</v>
      </c>
      <c r="CH9">
        <f>IF(AQ9&gt;99,0,AQ9)</f>
        <v>0</v>
      </c>
      <c r="CI9">
        <f>CE9+CG9</f>
        <v>0</v>
      </c>
      <c r="CJ9">
        <f>IF(AU9&gt;99,199,AU9)</f>
        <v>0</v>
      </c>
      <c r="CK9">
        <f>IF(AV9&gt;99,0,AV9)</f>
        <v>0</v>
      </c>
      <c r="CL9">
        <f>IF(AX9&gt;99,199,AX9)</f>
        <v>0</v>
      </c>
      <c r="CM9">
        <f>IF(AY9&gt;99,0,AY9)</f>
        <v>0</v>
      </c>
      <c r="CN9">
        <f>CJ9+CL9</f>
        <v>0</v>
      </c>
    </row>
    <row r="10" spans="1:92" x14ac:dyDescent="0.2">
      <c r="B10" s="1" t="s">
        <v>173</v>
      </c>
      <c r="C10" s="1" t="s">
        <v>208</v>
      </c>
      <c r="D10" s="1" t="s">
        <v>174</v>
      </c>
      <c r="E10" s="1" t="s">
        <v>207</v>
      </c>
      <c r="F10" s="1" t="s">
        <v>151</v>
      </c>
      <c r="G10" s="62">
        <v>0</v>
      </c>
      <c r="H10" s="80">
        <v>62</v>
      </c>
      <c r="J10" s="87">
        <v>0</v>
      </c>
      <c r="K10" s="81">
        <v>35.24</v>
      </c>
      <c r="M10" s="62">
        <v>2</v>
      </c>
      <c r="N10" s="62">
        <v>2</v>
      </c>
      <c r="BC10">
        <f>N10+V10+AD10+AL10+AT10+BB10</f>
        <v>2</v>
      </c>
      <c r="BE10" s="24">
        <f>BC10-BD10</f>
        <v>2</v>
      </c>
      <c r="BK10">
        <f>IF(G10&gt;99,199,G10)</f>
        <v>0</v>
      </c>
      <c r="BL10">
        <f>IF(H10&gt;99,0,H10)</f>
        <v>62</v>
      </c>
      <c r="BM10">
        <f>IF(J10&gt;99,199,J10)</f>
        <v>0</v>
      </c>
      <c r="BN10">
        <f>IF(K10&gt;99,0,K10)</f>
        <v>35.24</v>
      </c>
      <c r="BO10">
        <f>BK10+BM10</f>
        <v>0</v>
      </c>
      <c r="BP10">
        <f>IF(O10&gt;99,199,O10)</f>
        <v>0</v>
      </c>
      <c r="BQ10">
        <f>IF(P10&gt;99,0,P10)</f>
        <v>0</v>
      </c>
      <c r="BR10">
        <f>IF(R10&gt;99,199,R10)</f>
        <v>0</v>
      </c>
      <c r="BS10">
        <f>IF(S10&gt;99,0,S10)</f>
        <v>0</v>
      </c>
      <c r="BT10">
        <f>BP10+BR10</f>
        <v>0</v>
      </c>
      <c r="BU10">
        <f>IF(W10&gt;99,199,W10)</f>
        <v>0</v>
      </c>
      <c r="BV10">
        <f>IF(X10&gt;99,0,X10)</f>
        <v>0</v>
      </c>
      <c r="BW10">
        <f>IF(Z10&gt;99,199,Z10)</f>
        <v>0</v>
      </c>
      <c r="BX10">
        <f>IF(AA10&gt;99,0,AA10)</f>
        <v>0</v>
      </c>
      <c r="BY10">
        <f>BU10+BW10</f>
        <v>0</v>
      </c>
      <c r="BZ10">
        <f>IF(AE10&gt;99,199,AE10)</f>
        <v>0</v>
      </c>
      <c r="CA10">
        <f>IF(AF10&gt;99,0,AF10)</f>
        <v>0</v>
      </c>
      <c r="CB10">
        <f>IF(AH10&gt;99,199,AH10)</f>
        <v>0</v>
      </c>
      <c r="CC10">
        <f>IF(AI10&gt;99,0,AI10)</f>
        <v>0</v>
      </c>
      <c r="CD10">
        <f>BZ10+CB10</f>
        <v>0</v>
      </c>
      <c r="CE10">
        <f>IF(AM10&gt;99,199,AM10)</f>
        <v>0</v>
      </c>
      <c r="CF10">
        <f>IF(AN10&gt;99,0,AN10)</f>
        <v>0</v>
      </c>
      <c r="CG10">
        <f>IF(AP10&gt;99,199,AP10)</f>
        <v>0</v>
      </c>
      <c r="CH10">
        <f>IF(AQ10&gt;99,0,AQ10)</f>
        <v>0</v>
      </c>
      <c r="CI10">
        <f>CE10+CG10</f>
        <v>0</v>
      </c>
      <c r="CJ10">
        <f>IF(AU10&gt;99,199,AU10)</f>
        <v>0</v>
      </c>
      <c r="CK10">
        <f>IF(AV10&gt;99,0,AV10)</f>
        <v>0</v>
      </c>
      <c r="CL10">
        <f>IF(AX10&gt;99,199,AX10)</f>
        <v>0</v>
      </c>
      <c r="CM10">
        <f>IF(AY10&gt;99,0,AY10)</f>
        <v>0</v>
      </c>
      <c r="CN10">
        <f>CJ10+CL10</f>
        <v>0</v>
      </c>
    </row>
  </sheetData>
  <sheetProtection sheet="1" objects="1" scenarios="1"/>
  <sortState xmlns:xlrd2="http://schemas.microsoft.com/office/spreadsheetml/2017/richdata2" ref="A9:CN10">
    <sortCondition ref="N9"/>
  </sortState>
  <mergeCells count="32">
    <mergeCell ref="BC4:BF4"/>
    <mergeCell ref="W3:AL5"/>
    <mergeCell ref="BC3:BF3"/>
    <mergeCell ref="BC5:BF5"/>
    <mergeCell ref="BC6:BE6"/>
    <mergeCell ref="W7:AD7"/>
    <mergeCell ref="AE7:AL7"/>
    <mergeCell ref="AM7:AT7"/>
    <mergeCell ref="AU7:BB7"/>
    <mergeCell ref="W6:AD6"/>
    <mergeCell ref="AE6:AL6"/>
    <mergeCell ref="A1:BI1"/>
    <mergeCell ref="A3:B3"/>
    <mergeCell ref="C3:E3"/>
    <mergeCell ref="F3:N3"/>
    <mergeCell ref="O3:V3"/>
    <mergeCell ref="O4:V4"/>
    <mergeCell ref="BH3:BI7"/>
    <mergeCell ref="A4:B4"/>
    <mergeCell ref="O5:V5"/>
    <mergeCell ref="F4:N4"/>
    <mergeCell ref="C4:E4"/>
    <mergeCell ref="G7:N7"/>
    <mergeCell ref="A5:B5"/>
    <mergeCell ref="C5:E5"/>
    <mergeCell ref="F5:N5"/>
    <mergeCell ref="A6:E7"/>
    <mergeCell ref="G6:N6"/>
    <mergeCell ref="O6:V6"/>
    <mergeCell ref="O7:V7"/>
    <mergeCell ref="AM6:AT6"/>
    <mergeCell ref="AU6:BB6"/>
  </mergeCells>
  <dataValidations count="8">
    <dataValidation operator="lessThan" allowBlank="1" showInputMessage="1" showErrorMessage="1" sqref="O1:O2 AE1:AE2 AU1:AU2 AU9:AU65526 AE9:AE65526 O9:O65526" xr:uid="{00000000-0002-0000-0300-000000000000}"/>
    <dataValidation type="decimal" allowBlank="1" showInputMessage="1" showErrorMessage="1" sqref="L1:L2 I1:I2 T1:T2 Q1:Q2 AG1:AG2 AB1:AB2 Y1:Y2 AJ1:AJ2 AR1:AR2 AO1:AO2 AW1:AW2 AZ1:AZ2 AZ9:AZ65526 AW9:AW65526 AR9:AR65526 AO9:AO65526 AJ9:AJ65526 Q9:Q65526 AG9:AG65526 AB9:AB65526 I9:I65526 T9:T65526 Y9:Y65526 L9:L65526" xr:uid="{00000000-0002-0000-0300-000001000000}">
      <formula1>0</formula1>
      <formula2>10</formula2>
    </dataValidation>
    <dataValidation type="decimal" allowBlank="1" showInputMessage="1" showErrorMessage="1" sqref="H1:H2 K1:K2 P1:P2 S1:S2 X1:X2 AA1:AA2 AI1:AI2 AF1:AF2 AN1:AN2 AQ1:AQ2 AY1:AY2 AV1:AV2 AV9:AV65526 AY9:AY65526 AN9:AN65526 AQ9:AQ65526 AF9:AF65526 K9:K65526 S9:S65526 P9:P65526 X9:X65526 AA9:AA65526 H9:H65526 AI9:AI65526" xr:uid="{00000000-0002-0000-0300-000002000000}">
      <formula1>0</formula1>
      <formula2>999</formula2>
    </dataValidation>
    <dataValidation type="list" allowBlank="1" showInputMessage="1" showErrorMessage="1" sqref="BH1:BH2 BH9:BH65526" xr:uid="{00000000-0002-0000-0300-000003000000}">
      <formula1>"ja,nee"</formula1>
    </dataValidation>
    <dataValidation type="whole" operator="lessThan" allowBlank="1" showInputMessage="1" showErrorMessage="1" sqref="BG6" xr:uid="{00000000-0002-0000-0300-000004000000}">
      <formula1>340</formula1>
    </dataValidation>
    <dataValidation type="whole" operator="lessThan" allowBlank="1" showInputMessage="1" showErrorMessage="1" sqref="BG5" xr:uid="{00000000-0002-0000-0300-000005000000}">
      <formula1>9</formula1>
    </dataValidation>
    <dataValidation type="whole" allowBlank="1" showInputMessage="1" showErrorMessage="1" sqref="BG4" xr:uid="{00000000-0002-0000-0300-000006000000}">
      <formula1>1</formula1>
      <formula2>2</formula2>
    </dataValidation>
    <dataValidation type="whole" allowBlank="1" showInputMessage="1" showErrorMessage="1" sqref="BG3" xr:uid="{00000000-0002-0000-0300-000007000000}">
      <formula1>1</formula1>
      <formula2>4</formula2>
    </dataValidation>
  </dataValidations>
  <printOptions headings="1" gridLines="1"/>
  <pageMargins left="0.19685039370078741" right="0" top="0.98425196850393704" bottom="0.98425196850393704" header="0.51181102362204722" footer="0.51181102362204722"/>
  <pageSetup paperSize="9" scale="87" fitToWidth="3" fitToHeight="10" orientation="landscape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45409" r:id="rId4" name="Button 1">
              <controlPr defaultSize="0" print="0" autoFill="0" autoPict="0" macro="[0]!KleinsteBepalen">
                <anchor moveWithCells="1" sizeWithCells="1">
                  <from>
                    <xdr:col>0</xdr:col>
                    <xdr:colOff>161925</xdr:colOff>
                    <xdr:row>5</xdr:row>
                    <xdr:rowOff>0</xdr:rowOff>
                  </from>
                  <to>
                    <xdr:col>2</xdr:col>
                    <xdr:colOff>485775</xdr:colOff>
                    <xdr:row>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10" r:id="rId5" name="Button 2">
              <controlPr defaultSize="0" print="0" autoFill="0" autoPict="0" macro="[0]!Sort_Punten_1">
                <anchor moveWithCells="1" sizeWithCells="1">
                  <from>
                    <xdr:col>6</xdr:col>
                    <xdr:colOff>0</xdr:colOff>
                    <xdr:row>7</xdr:row>
                    <xdr:rowOff>9525</xdr:rowOff>
                  </from>
                  <to>
                    <xdr:col>11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11" r:id="rId6" name="Button 3">
              <controlPr defaultSize="0" print="0" autoFill="0" autoPict="0" macro="[0]!Sort_Punten_2">
                <anchor moveWithCells="1" sizeWithCells="1">
                  <from>
                    <xdr:col>14</xdr:col>
                    <xdr:colOff>19050</xdr:colOff>
                    <xdr:row>7</xdr:row>
                    <xdr:rowOff>0</xdr:rowOff>
                  </from>
                  <to>
                    <xdr:col>19</xdr:col>
                    <xdr:colOff>0</xdr:colOff>
                    <xdr:row>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12" r:id="rId7" name="Button 4">
              <controlPr defaultSize="0" print="0" autoFill="0" autoPict="0" macro="[0]!Sort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13" r:id="rId8" name="Button 5">
              <controlPr defaultSize="0" print="0" autoFill="0" autoPict="0" macro="[0]!verbergen">
                <anchor moveWithCells="1" sizeWithCells="1">
                  <from>
                    <xdr:col>59</xdr:col>
                    <xdr:colOff>28575</xdr:colOff>
                    <xdr:row>2</xdr:row>
                    <xdr:rowOff>9525</xdr:rowOff>
                  </from>
                  <to>
                    <xdr:col>61</xdr:col>
                    <xdr:colOff>0</xdr:colOff>
                    <xdr:row>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14" r:id="rId9" name="Button 6">
              <controlPr defaultSize="0" print="0" autoFill="0" autoPict="0" macro="[0]!Sort_Pl_Punten_1">
                <anchor moveWithCells="1" sizeWithCells="1">
                  <from>
                    <xdr:col>13</xdr:col>
                    <xdr:colOff>0</xdr:colOff>
                    <xdr:row>7</xdr:row>
                    <xdr:rowOff>9525</xdr:rowOff>
                  </from>
                  <to>
                    <xdr:col>14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15" r:id="rId10" name="Button 7">
              <controlPr defaultSize="0" print="0" autoFill="0" autoPict="0" macro="[0]!Sort_Pl_Punten_2">
                <anchor moveWithCells="1" sizeWithCells="1">
                  <from>
                    <xdr:col>21</xdr:col>
                    <xdr:colOff>0</xdr:colOff>
                    <xdr:row>7</xdr:row>
                    <xdr:rowOff>9525</xdr:rowOff>
                  </from>
                  <to>
                    <xdr:col>22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16" r:id="rId11" name="Button 8">
              <controlPr defaultSize="0" print="0" autoFill="0" autoPict="0" macro="[0]!Sort_Pl_Punten_3">
                <anchor moveWithCells="1" sizeWithCells="1">
                  <from>
                    <xdr:col>29</xdr:col>
                    <xdr:colOff>19050</xdr:colOff>
                    <xdr:row>7</xdr:row>
                    <xdr:rowOff>9525</xdr:rowOff>
                  </from>
                  <to>
                    <xdr:col>30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17" r:id="rId12" name="Button 9">
              <controlPr defaultSize="0" print="0" autoFill="0" autoPict="0" macro="[0]!Sort_Pl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18" r:id="rId13" name="Button 10">
              <controlPr defaultSize="0" print="0" autoFill="0" autoPict="0" macro="[0]!Sort_Beste_Punten">
                <anchor moveWithCells="1" sizeWithCells="1">
                  <from>
                    <xdr:col>56</xdr:col>
                    <xdr:colOff>19050</xdr:colOff>
                    <xdr:row>6</xdr:row>
                    <xdr:rowOff>19050</xdr:rowOff>
                  </from>
                  <to>
                    <xdr:col>57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19" r:id="rId14" name="Button 11">
              <controlPr defaultSize="0" print="0" autoFill="0" autoPict="0" macro="[0]!Sort_Plaatsing">
                <anchor moveWithCells="1" sizeWithCells="1">
                  <from>
                    <xdr:col>0</xdr:col>
                    <xdr:colOff>0</xdr:colOff>
                    <xdr:row>7</xdr:row>
                    <xdr:rowOff>28575</xdr:rowOff>
                  </from>
                  <to>
                    <xdr:col>1</xdr:col>
                    <xdr:colOff>9525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20" r:id="rId15" name="Button 12">
              <controlPr defaultSize="0" print="0" autoFill="0" autoPict="0" macro="[0]!Sort_Naam">
                <anchor moveWithCells="1" sizeWithCells="1">
                  <from>
                    <xdr:col>2</xdr:col>
                    <xdr:colOff>9525</xdr:colOff>
                    <xdr:row>7</xdr:row>
                    <xdr:rowOff>0</xdr:rowOff>
                  </from>
                  <to>
                    <xdr:col>2</xdr:col>
                    <xdr:colOff>1504950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21" r:id="rId16" name="Button 13">
              <controlPr defaultSize="0" print="0" autoFill="0" autoPict="0" macro="[0]!Sort_Punten_3">
                <anchor moveWithCells="1" sizeWithCells="1">
                  <from>
                    <xdr:col>22</xdr:col>
                    <xdr:colOff>9525</xdr:colOff>
                    <xdr:row>6</xdr:row>
                    <xdr:rowOff>152400</xdr:rowOff>
                  </from>
                  <to>
                    <xdr:col>27</xdr:col>
                    <xdr:colOff>0</xdr:colOff>
                    <xdr:row>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85" r:id="rId17" name="Button 77">
              <controlPr defaultSize="0" print="0" autoFill="0" autoPict="0" macro="[0]!Sort_Punten_3">
                <anchor moveWithCells="1" sizeWithCells="1">
                  <from>
                    <xdr:col>38</xdr:col>
                    <xdr:colOff>0</xdr:colOff>
                    <xdr:row>6</xdr:row>
                    <xdr:rowOff>152400</xdr:rowOff>
                  </from>
                  <to>
                    <xdr:col>38</xdr:col>
                    <xdr:colOff>0</xdr:colOff>
                    <xdr:row>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86" r:id="rId18" name="Button 78">
              <controlPr defaultSize="0" print="0" autoFill="0" autoPict="0" macro="[0]!Sort_Pl_Punten_5">
                <anchor moveWithCells="1" sizeWithCells="1">
                  <from>
                    <xdr:col>45</xdr:col>
                    <xdr:colOff>19050</xdr:colOff>
                    <xdr:row>7</xdr:row>
                    <xdr:rowOff>9525</xdr:rowOff>
                  </from>
                  <to>
                    <xdr:col>46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543" r:id="rId19" name="Button 135">
              <controlPr defaultSize="0" print="0" autoFill="0" autoPict="0" macro="[0]!Sort_Punten_4">
                <anchor moveWithCells="1" sizeWithCells="1">
                  <from>
                    <xdr:col>30</xdr:col>
                    <xdr:colOff>0</xdr:colOff>
                    <xdr:row>7</xdr:row>
                    <xdr:rowOff>19050</xdr:rowOff>
                  </from>
                  <to>
                    <xdr:col>30</xdr:col>
                    <xdr:colOff>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544" r:id="rId20" name="Button 136">
              <controlPr defaultSize="0" print="0" autoFill="0" autoPict="0" macro="[0]!Sort_Pl_Punten_4">
                <anchor moveWithCells="1" sizeWithCells="1">
                  <from>
                    <xdr:col>37</xdr:col>
                    <xdr:colOff>19050</xdr:colOff>
                    <xdr:row>7</xdr:row>
                    <xdr:rowOff>9525</xdr:rowOff>
                  </from>
                  <to>
                    <xdr:col>38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545" r:id="rId21" name="Button 137">
              <controlPr defaultSize="0" print="0" autoFill="0" autoPict="0" macro="[0]!Sort_Punten_5">
                <anchor moveWithCells="1" sizeWithCells="1">
                  <from>
                    <xdr:col>38</xdr:col>
                    <xdr:colOff>0</xdr:colOff>
                    <xdr:row>7</xdr:row>
                    <xdr:rowOff>19050</xdr:rowOff>
                  </from>
                  <to>
                    <xdr:col>38</xdr:col>
                    <xdr:colOff>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546" r:id="rId22" name="Button 138">
              <controlPr defaultSize="0" print="0" autoFill="0" autoPict="0" macro="[0]!Sort_Punten_6">
                <anchor moveWithCells="1" sizeWithCells="1">
                  <from>
                    <xdr:col>46</xdr:col>
                    <xdr:colOff>0</xdr:colOff>
                    <xdr:row>7</xdr:row>
                    <xdr:rowOff>19050</xdr:rowOff>
                  </from>
                  <to>
                    <xdr:col>46</xdr:col>
                    <xdr:colOff>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547" r:id="rId23" name="Button 139">
              <controlPr defaultSize="0" print="0" autoFill="0" autoPict="0" macro="[0]!Sort_Pl_Punten_6">
                <anchor moveWithCells="1" sizeWithCells="1">
                  <from>
                    <xdr:col>46</xdr:col>
                    <xdr:colOff>0</xdr:colOff>
                    <xdr:row>7</xdr:row>
                    <xdr:rowOff>9525</xdr:rowOff>
                  </from>
                  <to>
                    <xdr:col>46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Blad15">
    <pageSetUpPr fitToPage="1"/>
  </sheetPr>
  <dimension ref="A1:CN9"/>
  <sheetViews>
    <sheetView workbookViewId="0">
      <pane xSplit="5" ySplit="8" topLeftCell="F9" activePane="bottomRight" state="frozen"/>
      <selection activeCell="C4" sqref="C4:E4"/>
      <selection pane="topRight" activeCell="C4" sqref="C4:E4"/>
      <selection pane="bottomLeft" activeCell="C4" sqref="C4:E4"/>
      <selection pane="bottomRight" activeCell="B9" sqref="B9"/>
    </sheetView>
  </sheetViews>
  <sheetFormatPr defaultColWidth="9.140625" defaultRowHeight="12.75" x14ac:dyDescent="0.2"/>
  <cols>
    <col min="1" max="1" width="4.7109375" style="1" customWidth="1"/>
    <col min="2" max="2" width="10.140625" style="1" customWidth="1"/>
    <col min="3" max="4" width="22.7109375" style="1" customWidth="1"/>
    <col min="5" max="5" width="6.7109375" style="1" customWidth="1"/>
    <col min="6" max="6" width="18.7109375" style="1" customWidth="1"/>
    <col min="7" max="7" width="3.7109375" style="62" customWidth="1"/>
    <col min="8" max="8" width="4.5703125" style="67" customWidth="1"/>
    <col min="9" max="9" width="4.140625" style="67" customWidth="1"/>
    <col min="10" max="10" width="3.7109375" style="87" customWidth="1"/>
    <col min="11" max="11" width="4.5703125" style="68" customWidth="1"/>
    <col min="12" max="12" width="4.140625" style="68" customWidth="1"/>
    <col min="13" max="14" width="3" style="62" customWidth="1"/>
    <col min="15" max="15" width="3.7109375" style="63" customWidth="1"/>
    <col min="16" max="16" width="4.5703125" style="70" customWidth="1"/>
    <col min="17" max="17" width="4.140625" style="70" customWidth="1"/>
    <col min="18" max="18" width="3.7109375" style="63" customWidth="1"/>
    <col min="19" max="19" width="4.5703125" style="70" customWidth="1"/>
    <col min="20" max="20" width="4.140625" style="70" customWidth="1"/>
    <col min="21" max="22" width="3" style="63" customWidth="1"/>
    <col min="23" max="23" width="3.7109375" style="62" customWidth="1"/>
    <col min="24" max="24" width="4.5703125" style="68" customWidth="1"/>
    <col min="25" max="25" width="4.140625" style="68" customWidth="1"/>
    <col min="26" max="26" width="3.7109375" style="62" customWidth="1"/>
    <col min="27" max="27" width="4.5703125" style="68" customWidth="1"/>
    <col min="28" max="28" width="4.140625" style="68" customWidth="1"/>
    <col min="29" max="30" width="3" style="62" customWidth="1"/>
    <col min="31" max="31" width="3.7109375" style="63" hidden="1" customWidth="1"/>
    <col min="32" max="32" width="4.5703125" style="70" hidden="1" customWidth="1"/>
    <col min="33" max="33" width="4.140625" style="70" hidden="1" customWidth="1"/>
    <col min="34" max="34" width="3.7109375" style="63" hidden="1" customWidth="1"/>
    <col min="35" max="35" width="4.5703125" style="70" hidden="1" customWidth="1"/>
    <col min="36" max="36" width="4.140625" style="70" hidden="1" customWidth="1"/>
    <col min="37" max="38" width="3" style="63" hidden="1" customWidth="1"/>
    <col min="39" max="39" width="3.7109375" style="62" hidden="1" customWidth="1"/>
    <col min="40" max="40" width="4.5703125" style="68" hidden="1" customWidth="1"/>
    <col min="41" max="41" width="4.140625" style="68" hidden="1" customWidth="1"/>
    <col min="42" max="42" width="3.7109375" style="62" hidden="1" customWidth="1"/>
    <col min="43" max="43" width="4.5703125" style="68" hidden="1" customWidth="1"/>
    <col min="44" max="44" width="4.140625" style="68" hidden="1" customWidth="1"/>
    <col min="45" max="46" width="3" style="62" hidden="1" customWidth="1"/>
    <col min="47" max="47" width="3.7109375" style="63" hidden="1" customWidth="1"/>
    <col min="48" max="48" width="4.5703125" style="70" hidden="1" customWidth="1"/>
    <col min="49" max="49" width="4.140625" style="70" hidden="1" customWidth="1"/>
    <col min="50" max="50" width="3.7109375" style="63" hidden="1" customWidth="1"/>
    <col min="51" max="51" width="4.5703125" style="70" hidden="1" customWidth="1"/>
    <col min="52" max="52" width="4.140625" style="70" hidden="1" customWidth="1"/>
    <col min="53" max="54" width="3" style="63" hidden="1" customWidth="1"/>
    <col min="55" max="55" width="5.7109375" customWidth="1"/>
    <col min="56" max="56" width="5.5703125" bestFit="1" customWidth="1"/>
    <col min="57" max="57" width="6" customWidth="1"/>
    <col min="58" max="58" width="4" style="1" customWidth="1"/>
    <col min="59" max="59" width="4.85546875" style="1" customWidth="1"/>
    <col min="60" max="60" width="5.42578125" style="1" customWidth="1"/>
    <col min="61" max="61" width="17.28515625" style="1" customWidth="1"/>
    <col min="63" max="63" width="4" hidden="1" customWidth="1"/>
    <col min="64" max="64" width="5" hidden="1" customWidth="1"/>
    <col min="65" max="65" width="4" hidden="1" customWidth="1"/>
    <col min="66" max="66" width="6.7109375" hidden="1" customWidth="1"/>
    <col min="67" max="67" width="5.7109375" hidden="1" customWidth="1"/>
    <col min="68" max="68" width="4" hidden="1" customWidth="1"/>
    <col min="69" max="69" width="5" hidden="1" customWidth="1"/>
    <col min="70" max="70" width="4" hidden="1" customWidth="1"/>
    <col min="71" max="71" width="6.7109375" hidden="1" customWidth="1"/>
    <col min="72" max="72" width="5.7109375" hidden="1" customWidth="1"/>
    <col min="73" max="73" width="4" hidden="1" customWidth="1"/>
    <col min="74" max="74" width="5" hidden="1" customWidth="1"/>
    <col min="75" max="75" width="4" hidden="1" customWidth="1"/>
    <col min="76" max="76" width="6.7109375" hidden="1" customWidth="1"/>
    <col min="77" max="77" width="5.7109375" hidden="1" customWidth="1"/>
    <col min="78" max="78" width="4" hidden="1" customWidth="1"/>
    <col min="79" max="79" width="5" hidden="1" customWidth="1"/>
    <col min="80" max="80" width="4" hidden="1" customWidth="1"/>
    <col min="81" max="81" width="6.7109375" hidden="1" customWidth="1"/>
    <col min="82" max="82" width="6.28515625" hidden="1" customWidth="1"/>
    <col min="83" max="83" width="4" hidden="1" customWidth="1"/>
    <col min="84" max="84" width="5" hidden="1" customWidth="1"/>
    <col min="85" max="85" width="4" hidden="1" customWidth="1"/>
    <col min="86" max="86" width="6.7109375" hidden="1" customWidth="1"/>
    <col min="87" max="87" width="6.28515625" hidden="1" customWidth="1"/>
    <col min="88" max="88" width="4" hidden="1" customWidth="1"/>
    <col min="89" max="89" width="5" hidden="1" customWidth="1"/>
    <col min="90" max="90" width="4" hidden="1" customWidth="1"/>
    <col min="91" max="91" width="6.7109375" hidden="1" customWidth="1"/>
    <col min="92" max="92" width="6.28515625" hidden="1" customWidth="1"/>
  </cols>
  <sheetData>
    <row r="1" spans="1:92" x14ac:dyDescent="0.2">
      <c r="A1" s="130" t="s">
        <v>7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131"/>
      <c r="T1" s="131"/>
      <c r="U1" s="131"/>
      <c r="V1" s="131"/>
      <c r="W1" s="131"/>
      <c r="X1" s="131"/>
      <c r="Y1" s="131"/>
      <c r="Z1" s="131"/>
      <c r="AA1" s="131"/>
      <c r="AB1" s="131"/>
      <c r="AC1" s="131"/>
      <c r="AD1" s="131"/>
      <c r="AE1" s="131"/>
      <c r="AF1" s="131"/>
      <c r="AG1" s="131"/>
      <c r="AH1" s="131"/>
      <c r="AI1" s="131"/>
      <c r="AJ1" s="131"/>
      <c r="AK1" s="131"/>
      <c r="AL1" s="131"/>
      <c r="AM1" s="131"/>
      <c r="AN1" s="131"/>
      <c r="AO1" s="131"/>
      <c r="AP1" s="131"/>
      <c r="AQ1" s="131"/>
      <c r="AR1" s="131"/>
      <c r="AS1" s="131"/>
      <c r="AT1" s="131"/>
      <c r="AU1" s="131"/>
      <c r="AV1" s="131"/>
      <c r="AW1" s="131"/>
      <c r="AX1" s="131"/>
      <c r="AY1" s="131"/>
      <c r="AZ1" s="131"/>
      <c r="BA1" s="131"/>
      <c r="BB1" s="131"/>
      <c r="BC1" s="131"/>
      <c r="BD1" s="131"/>
      <c r="BE1" s="131"/>
      <c r="BF1" s="131"/>
      <c r="BG1" s="131"/>
      <c r="BH1" s="131"/>
      <c r="BI1" s="132"/>
    </row>
    <row r="2" spans="1:92" ht="12.75" hidden="1" customHeight="1" x14ac:dyDescent="0.2">
      <c r="A2" s="9"/>
      <c r="B2" s="9"/>
      <c r="C2" s="9"/>
      <c r="D2" s="9"/>
      <c r="E2" s="9"/>
      <c r="F2" s="9"/>
      <c r="G2" s="84"/>
      <c r="H2" s="65"/>
      <c r="I2" s="65"/>
      <c r="J2" s="85"/>
      <c r="N2" s="62">
        <v>1</v>
      </c>
      <c r="O2" s="88"/>
      <c r="V2" s="63">
        <v>2</v>
      </c>
      <c r="W2" s="84"/>
      <c r="AD2" s="62">
        <v>3</v>
      </c>
      <c r="AE2" s="88"/>
      <c r="AL2" s="63">
        <v>4</v>
      </c>
      <c r="AM2" s="84"/>
      <c r="AT2" s="62">
        <v>5</v>
      </c>
      <c r="AU2" s="88"/>
      <c r="BB2" s="63">
        <v>6</v>
      </c>
      <c r="BC2">
        <f>N2+V2+AD2+AL2+AT2+BB2</f>
        <v>21</v>
      </c>
      <c r="BD2" s="24">
        <f>IF($O$4&gt;0,(LARGE(($N2,$V2,$AD2,$AL2,$AT2,$BB2),1)),"0")</f>
        <v>6</v>
      </c>
      <c r="BE2" s="24">
        <f>BC2-BD2</f>
        <v>15</v>
      </c>
      <c r="BF2" s="1" t="str">
        <f>IF($O$4&gt;1,(LARGE(($N2,$V2,$AD2,$AL2,$AT2,$BB2),1))+(LARGE(($N2,$V2,$AD2,$AL2,$AT2,$BB2),2)),"0")</f>
        <v>0</v>
      </c>
      <c r="BK2">
        <f>IF(G2&gt;99,199,G2)</f>
        <v>0</v>
      </c>
      <c r="BL2">
        <f>IF(H2="",0,H2)</f>
        <v>0</v>
      </c>
      <c r="BM2">
        <f>IF(J2&gt;99,199,J2)</f>
        <v>0</v>
      </c>
      <c r="BN2">
        <f>IF(K2="",0,K2)</f>
        <v>0</v>
      </c>
      <c r="BO2">
        <f>BK2+BM2</f>
        <v>0</v>
      </c>
      <c r="BP2">
        <f>IF(O2&gt;99,199,O2)</f>
        <v>0</v>
      </c>
      <c r="BQ2">
        <f>IF(P2="",0,P2)</f>
        <v>0</v>
      </c>
      <c r="BR2">
        <f>IF(R2&gt;99,199,R2)</f>
        <v>0</v>
      </c>
      <c r="BS2">
        <f>IF(S2="",0,S2)</f>
        <v>0</v>
      </c>
      <c r="BT2">
        <f>BP2+BR2</f>
        <v>0</v>
      </c>
      <c r="BU2">
        <f>IF(W2&gt;99,199,W2)</f>
        <v>0</v>
      </c>
      <c r="BV2">
        <f>IF(X2="",0,X2)</f>
        <v>0</v>
      </c>
      <c r="BW2">
        <f>IF(Z2&gt;99,199,Z2)</f>
        <v>0</v>
      </c>
      <c r="BX2">
        <f>IF(AA2="",0,AA2)</f>
        <v>0</v>
      </c>
      <c r="BY2">
        <f>BU2+BW2</f>
        <v>0</v>
      </c>
      <c r="BZ2">
        <f>IF(AE2&gt;99,199,AE2)</f>
        <v>0</v>
      </c>
      <c r="CA2">
        <f>IF(AF2="",0,AF2)</f>
        <v>0</v>
      </c>
      <c r="CB2">
        <f>IF(AH2&gt;99,199,AH2)</f>
        <v>0</v>
      </c>
      <c r="CC2">
        <f>IF(AI2="",0,AI2)</f>
        <v>0</v>
      </c>
      <c r="CD2">
        <f>BZ2+CB2</f>
        <v>0</v>
      </c>
      <c r="CE2">
        <f>IF(AM2&gt;99,199,AM2)</f>
        <v>0</v>
      </c>
      <c r="CF2">
        <f>IF(AN2="",0,AN2)</f>
        <v>0</v>
      </c>
      <c r="CG2">
        <f>IF(AP2&gt;99,199,AP2)</f>
        <v>0</v>
      </c>
      <c r="CH2">
        <f>IF(AQ2="",0,AQ2)</f>
        <v>0</v>
      </c>
      <c r="CI2">
        <f>CE2+CG2</f>
        <v>0</v>
      </c>
      <c r="CJ2">
        <f>IF(AU2&gt;99,199,AU2)</f>
        <v>0</v>
      </c>
      <c r="CK2">
        <f>IF(AV2="",0,AV2)</f>
        <v>0</v>
      </c>
      <c r="CL2">
        <f>IF(AX2&gt;99,199,AX2)</f>
        <v>0</v>
      </c>
      <c r="CM2">
        <f>IF(AY2="",0,AY2)</f>
        <v>0</v>
      </c>
      <c r="CN2">
        <f>CJ2+CL2</f>
        <v>0</v>
      </c>
    </row>
    <row r="3" spans="1:92" x14ac:dyDescent="0.2">
      <c r="A3" s="109" t="s">
        <v>8</v>
      </c>
      <c r="B3" s="110"/>
      <c r="C3" s="100" t="str">
        <f>Instellingen!B3</f>
        <v>Kring Berkel Ijssel</v>
      </c>
      <c r="D3" s="101"/>
      <c r="E3" s="102"/>
      <c r="F3" s="109" t="s">
        <v>27</v>
      </c>
      <c r="G3" s="111"/>
      <c r="H3" s="111"/>
      <c r="I3" s="111"/>
      <c r="J3" s="111"/>
      <c r="K3" s="111"/>
      <c r="L3" s="111"/>
      <c r="M3" s="111"/>
      <c r="N3" s="110"/>
      <c r="O3" s="133"/>
      <c r="P3" s="134"/>
      <c r="Q3" s="134"/>
      <c r="R3" s="134"/>
      <c r="S3" s="134"/>
      <c r="T3" s="134"/>
      <c r="U3" s="134"/>
      <c r="V3" s="135"/>
      <c r="W3" s="141"/>
      <c r="X3" s="142"/>
      <c r="Y3" s="142"/>
      <c r="Z3" s="142"/>
      <c r="AA3" s="142"/>
      <c r="AB3" s="142"/>
      <c r="AC3" s="142"/>
      <c r="AD3" s="142"/>
      <c r="AE3" s="142"/>
      <c r="AF3" s="142"/>
      <c r="AG3" s="142"/>
      <c r="AH3" s="142"/>
      <c r="AI3" s="142"/>
      <c r="AJ3" s="142"/>
      <c r="AK3" s="142"/>
      <c r="AL3" s="143"/>
      <c r="AM3" s="91"/>
      <c r="AN3" s="91"/>
      <c r="AO3" s="91"/>
      <c r="AP3" s="91"/>
      <c r="AQ3" s="91"/>
      <c r="AR3" s="91"/>
      <c r="AS3" s="91"/>
      <c r="AT3" s="91"/>
      <c r="AU3" s="91"/>
      <c r="AV3" s="91"/>
      <c r="AW3" s="91"/>
      <c r="AX3" s="91"/>
      <c r="AY3" s="91"/>
      <c r="AZ3" s="91"/>
      <c r="BA3" s="91"/>
      <c r="BB3" s="91"/>
      <c r="BC3" s="109" t="s">
        <v>26</v>
      </c>
      <c r="BD3" s="111"/>
      <c r="BE3" s="111"/>
      <c r="BF3" s="110"/>
      <c r="BG3" s="20">
        <f>Instellingen!B6</f>
        <v>3</v>
      </c>
      <c r="BH3" s="103"/>
      <c r="BI3" s="104"/>
    </row>
    <row r="4" spans="1:92" x14ac:dyDescent="0.2">
      <c r="A4" s="109" t="s">
        <v>9</v>
      </c>
      <c r="B4" s="110"/>
      <c r="C4" s="112" t="s">
        <v>131</v>
      </c>
      <c r="D4" s="101"/>
      <c r="E4" s="102"/>
      <c r="F4" s="109" t="s">
        <v>33</v>
      </c>
      <c r="G4" s="111"/>
      <c r="H4" s="111"/>
      <c r="I4" s="111"/>
      <c r="J4" s="111"/>
      <c r="K4" s="111"/>
      <c r="L4" s="111"/>
      <c r="M4" s="111"/>
      <c r="N4" s="110"/>
      <c r="O4" s="100">
        <f>Instellingen!B7</f>
        <v>1</v>
      </c>
      <c r="P4" s="101"/>
      <c r="Q4" s="101"/>
      <c r="R4" s="101"/>
      <c r="S4" s="101"/>
      <c r="T4" s="101"/>
      <c r="U4" s="101"/>
      <c r="V4" s="102"/>
      <c r="W4" s="144"/>
      <c r="X4" s="145"/>
      <c r="Y4" s="145"/>
      <c r="Z4" s="145"/>
      <c r="AA4" s="145"/>
      <c r="AB4" s="145"/>
      <c r="AC4" s="145"/>
      <c r="AD4" s="145"/>
      <c r="AE4" s="145"/>
      <c r="AF4" s="145"/>
      <c r="AG4" s="145"/>
      <c r="AH4" s="145"/>
      <c r="AI4" s="145"/>
      <c r="AJ4" s="145"/>
      <c r="AK4" s="145"/>
      <c r="AL4" s="146"/>
      <c r="AM4" s="40"/>
      <c r="AN4" s="40"/>
      <c r="AO4" s="40"/>
      <c r="AP4" s="40"/>
      <c r="AQ4" s="40"/>
      <c r="AR4" s="40"/>
      <c r="AS4" s="40"/>
      <c r="AT4" s="40"/>
      <c r="AU4" s="40"/>
      <c r="AV4" s="40"/>
      <c r="AW4" s="40"/>
      <c r="AX4" s="40"/>
      <c r="AY4" s="40"/>
      <c r="AZ4" s="40"/>
      <c r="BA4" s="40"/>
      <c r="BB4" s="40"/>
      <c r="BC4" s="109"/>
      <c r="BD4" s="111"/>
      <c r="BE4" s="111"/>
      <c r="BF4" s="110"/>
      <c r="BG4" s="20"/>
      <c r="BH4" s="105"/>
      <c r="BI4" s="106"/>
    </row>
    <row r="5" spans="1:92" x14ac:dyDescent="0.2">
      <c r="A5" s="109" t="s">
        <v>10</v>
      </c>
      <c r="B5" s="110"/>
      <c r="C5" s="100" t="s">
        <v>121</v>
      </c>
      <c r="D5" s="101"/>
      <c r="E5" s="102"/>
      <c r="F5" s="109" t="s">
        <v>11</v>
      </c>
      <c r="G5" s="111"/>
      <c r="H5" s="111"/>
      <c r="I5" s="111"/>
      <c r="J5" s="111"/>
      <c r="K5" s="111"/>
      <c r="L5" s="111"/>
      <c r="M5" s="111"/>
      <c r="N5" s="110"/>
      <c r="O5" s="100">
        <f>Instellingen!B5</f>
        <v>99</v>
      </c>
      <c r="P5" s="101"/>
      <c r="Q5" s="101"/>
      <c r="R5" s="101"/>
      <c r="S5" s="101"/>
      <c r="T5" s="101"/>
      <c r="U5" s="101"/>
      <c r="V5" s="102"/>
      <c r="W5" s="147"/>
      <c r="X5" s="148"/>
      <c r="Y5" s="148"/>
      <c r="Z5" s="148"/>
      <c r="AA5" s="148"/>
      <c r="AB5" s="148"/>
      <c r="AC5" s="148"/>
      <c r="AD5" s="148"/>
      <c r="AE5" s="148"/>
      <c r="AF5" s="148"/>
      <c r="AG5" s="148"/>
      <c r="AH5" s="148"/>
      <c r="AI5" s="148"/>
      <c r="AJ5" s="148"/>
      <c r="AK5" s="148"/>
      <c r="AL5" s="149"/>
      <c r="AM5" s="92"/>
      <c r="AN5" s="92"/>
      <c r="AO5" s="92"/>
      <c r="AP5" s="92"/>
      <c r="AQ5" s="92"/>
      <c r="AR5" s="92"/>
      <c r="AS5" s="92"/>
      <c r="AT5" s="92"/>
      <c r="AU5" s="92"/>
      <c r="AV5" s="92"/>
      <c r="AW5" s="92"/>
      <c r="AX5" s="92"/>
      <c r="AY5" s="92"/>
      <c r="AZ5" s="92"/>
      <c r="BA5" s="92"/>
      <c r="BB5" s="92"/>
      <c r="BC5" s="150" t="s">
        <v>12</v>
      </c>
      <c r="BD5" s="151"/>
      <c r="BE5" s="151"/>
      <c r="BF5" s="152"/>
      <c r="BG5" s="8">
        <v>2</v>
      </c>
      <c r="BH5" s="105"/>
      <c r="BI5" s="106"/>
    </row>
    <row r="6" spans="1:92" ht="12.75" customHeight="1" x14ac:dyDescent="0.2">
      <c r="A6" s="116"/>
      <c r="B6" s="117"/>
      <c r="C6" s="117"/>
      <c r="D6" s="117"/>
      <c r="E6" s="118"/>
      <c r="F6" s="36" t="s">
        <v>13</v>
      </c>
      <c r="G6" s="121" t="str">
        <f>Instellingen!B40</f>
        <v>Laag Soeren</v>
      </c>
      <c r="H6" s="122"/>
      <c r="I6" s="122"/>
      <c r="J6" s="122"/>
      <c r="K6" s="122"/>
      <c r="L6" s="122"/>
      <c r="M6" s="122"/>
      <c r="N6" s="123"/>
      <c r="O6" s="124" t="str">
        <f>Instellingen!B41</f>
        <v>Laag Soeren</v>
      </c>
      <c r="P6" s="125"/>
      <c r="Q6" s="125"/>
      <c r="R6" s="125"/>
      <c r="S6" s="125"/>
      <c r="T6" s="125"/>
      <c r="U6" s="125"/>
      <c r="V6" s="126"/>
      <c r="W6" s="121" t="str">
        <f>Instellingen!B42</f>
        <v>Brummen</v>
      </c>
      <c r="X6" s="122"/>
      <c r="Y6" s="122"/>
      <c r="Z6" s="122"/>
      <c r="AA6" s="122"/>
      <c r="AB6" s="122"/>
      <c r="AC6" s="122"/>
      <c r="AD6" s="123"/>
      <c r="AE6" s="124" t="str">
        <f>Instellingen!B43</f>
        <v xml:space="preserve"> </v>
      </c>
      <c r="AF6" s="125"/>
      <c r="AG6" s="125"/>
      <c r="AH6" s="125"/>
      <c r="AI6" s="125"/>
      <c r="AJ6" s="125"/>
      <c r="AK6" s="125"/>
      <c r="AL6" s="126"/>
      <c r="AM6" s="121" t="str">
        <f>Instellingen!B44</f>
        <v xml:space="preserve"> </v>
      </c>
      <c r="AN6" s="122"/>
      <c r="AO6" s="122"/>
      <c r="AP6" s="122"/>
      <c r="AQ6" s="122"/>
      <c r="AR6" s="122"/>
      <c r="AS6" s="122"/>
      <c r="AT6" s="123"/>
      <c r="AU6" s="124" t="str">
        <f>Instellingen!B45</f>
        <v xml:space="preserve"> </v>
      </c>
      <c r="AV6" s="125"/>
      <c r="AW6" s="125"/>
      <c r="AX6" s="125"/>
      <c r="AY6" s="125"/>
      <c r="AZ6" s="125"/>
      <c r="BA6" s="125"/>
      <c r="BB6" s="126"/>
      <c r="BC6" s="153" t="s">
        <v>32</v>
      </c>
      <c r="BD6" s="154"/>
      <c r="BE6" s="110"/>
      <c r="BF6" s="34"/>
      <c r="BG6" s="20"/>
      <c r="BH6" s="105"/>
      <c r="BI6" s="106"/>
    </row>
    <row r="7" spans="1:92" ht="12.75" customHeight="1" x14ac:dyDescent="0.2">
      <c r="A7" s="119"/>
      <c r="B7" s="119"/>
      <c r="C7" s="119"/>
      <c r="D7" s="119"/>
      <c r="E7" s="120"/>
      <c r="F7" s="36" t="s">
        <v>14</v>
      </c>
      <c r="G7" s="113" t="str">
        <f>Instellingen!C40</f>
        <v>11 november 2023</v>
      </c>
      <c r="H7" s="114"/>
      <c r="I7" s="114"/>
      <c r="J7" s="114"/>
      <c r="K7" s="114"/>
      <c r="L7" s="114"/>
      <c r="M7" s="114"/>
      <c r="N7" s="115"/>
      <c r="O7" s="127" t="str">
        <f>Instellingen!C41</f>
        <v>17 december 2023</v>
      </c>
      <c r="P7" s="128"/>
      <c r="Q7" s="128"/>
      <c r="R7" s="128"/>
      <c r="S7" s="128"/>
      <c r="T7" s="128"/>
      <c r="U7" s="128"/>
      <c r="V7" s="129"/>
      <c r="W7" s="113" t="str">
        <f>Instellingen!C42</f>
        <v>13 januari 2023</v>
      </c>
      <c r="X7" s="114"/>
      <c r="Y7" s="114"/>
      <c r="Z7" s="114"/>
      <c r="AA7" s="114"/>
      <c r="AB7" s="114"/>
      <c r="AC7" s="114"/>
      <c r="AD7" s="115"/>
      <c r="AE7" s="136" t="str">
        <f>Instellingen!C43</f>
        <v xml:space="preserve"> </v>
      </c>
      <c r="AF7" s="137"/>
      <c r="AG7" s="137"/>
      <c r="AH7" s="137"/>
      <c r="AI7" s="137"/>
      <c r="AJ7" s="137"/>
      <c r="AK7" s="137"/>
      <c r="AL7" s="138"/>
      <c r="AM7" s="136" t="str">
        <f>Instellingen!C44</f>
        <v xml:space="preserve"> </v>
      </c>
      <c r="AN7" s="139"/>
      <c r="AO7" s="139"/>
      <c r="AP7" s="139"/>
      <c r="AQ7" s="139"/>
      <c r="AR7" s="139"/>
      <c r="AS7" s="139"/>
      <c r="AT7" s="140"/>
      <c r="AU7" s="136" t="str">
        <f>Instellingen!C45</f>
        <v xml:space="preserve"> </v>
      </c>
      <c r="AV7" s="139"/>
      <c r="AW7" s="139"/>
      <c r="AX7" s="139"/>
      <c r="AY7" s="139"/>
      <c r="AZ7" s="139"/>
      <c r="BA7" s="139"/>
      <c r="BB7" s="140"/>
      <c r="BC7" s="37" t="s">
        <v>34</v>
      </c>
      <c r="BD7" s="10" t="s">
        <v>35</v>
      </c>
      <c r="BE7" s="5" t="s">
        <v>36</v>
      </c>
      <c r="BF7" s="3"/>
      <c r="BG7" s="3"/>
      <c r="BH7" s="107"/>
      <c r="BI7" s="108"/>
    </row>
    <row r="8" spans="1:92" ht="25.5" customHeight="1" x14ac:dyDescent="0.2">
      <c r="A8" s="2" t="s">
        <v>18</v>
      </c>
      <c r="B8" s="2" t="s">
        <v>6</v>
      </c>
      <c r="C8" s="2" t="s">
        <v>0</v>
      </c>
      <c r="D8" s="2" t="s">
        <v>1</v>
      </c>
      <c r="E8" s="2" t="s">
        <v>71</v>
      </c>
      <c r="F8" s="36" t="s">
        <v>3</v>
      </c>
      <c r="G8" s="7" t="s">
        <v>75</v>
      </c>
      <c r="H8" s="66" t="s">
        <v>76</v>
      </c>
      <c r="I8" s="66" t="s">
        <v>77</v>
      </c>
      <c r="J8" s="86" t="s">
        <v>78</v>
      </c>
      <c r="K8" s="69" t="s">
        <v>79</v>
      </c>
      <c r="L8" s="69" t="s">
        <v>80</v>
      </c>
      <c r="M8" s="2" t="s">
        <v>4</v>
      </c>
      <c r="N8" s="2" t="s">
        <v>15</v>
      </c>
      <c r="O8" s="89" t="s">
        <v>75</v>
      </c>
      <c r="P8" s="78" t="s">
        <v>76</v>
      </c>
      <c r="Q8" s="78" t="s">
        <v>77</v>
      </c>
      <c r="R8" s="71" t="s">
        <v>78</v>
      </c>
      <c r="S8" s="78" t="s">
        <v>79</v>
      </c>
      <c r="T8" s="78" t="s">
        <v>80</v>
      </c>
      <c r="U8" s="2" t="s">
        <v>4</v>
      </c>
      <c r="V8" s="2" t="s">
        <v>15</v>
      </c>
      <c r="W8" s="89" t="s">
        <v>75</v>
      </c>
      <c r="X8" s="78" t="s">
        <v>76</v>
      </c>
      <c r="Y8" s="78" t="s">
        <v>77</v>
      </c>
      <c r="Z8" s="71" t="s">
        <v>78</v>
      </c>
      <c r="AA8" s="78" t="s">
        <v>79</v>
      </c>
      <c r="AB8" s="78" t="s">
        <v>80</v>
      </c>
      <c r="AC8" s="2" t="s">
        <v>4</v>
      </c>
      <c r="AD8" s="2" t="s">
        <v>15</v>
      </c>
      <c r="AE8" s="89" t="s">
        <v>75</v>
      </c>
      <c r="AF8" s="78" t="s">
        <v>76</v>
      </c>
      <c r="AG8" s="78" t="s">
        <v>77</v>
      </c>
      <c r="AH8" s="71" t="s">
        <v>78</v>
      </c>
      <c r="AI8" s="78" t="s">
        <v>79</v>
      </c>
      <c r="AJ8" s="78" t="s">
        <v>80</v>
      </c>
      <c r="AK8" s="2" t="s">
        <v>4</v>
      </c>
      <c r="AL8" s="2" t="s">
        <v>15</v>
      </c>
      <c r="AM8" s="89" t="s">
        <v>75</v>
      </c>
      <c r="AN8" s="78" t="s">
        <v>76</v>
      </c>
      <c r="AO8" s="78" t="s">
        <v>77</v>
      </c>
      <c r="AP8" s="71" t="s">
        <v>78</v>
      </c>
      <c r="AQ8" s="78" t="s">
        <v>79</v>
      </c>
      <c r="AR8" s="78" t="s">
        <v>80</v>
      </c>
      <c r="AS8" s="2" t="s">
        <v>4</v>
      </c>
      <c r="AT8" s="2" t="s">
        <v>15</v>
      </c>
      <c r="AU8" s="89" t="s">
        <v>75</v>
      </c>
      <c r="AV8" s="78" t="s">
        <v>76</v>
      </c>
      <c r="AW8" s="78" t="s">
        <v>77</v>
      </c>
      <c r="AX8" s="71" t="s">
        <v>78</v>
      </c>
      <c r="AY8" s="78" t="s">
        <v>79</v>
      </c>
      <c r="AZ8" s="78" t="s">
        <v>80</v>
      </c>
      <c r="BA8" s="2" t="s">
        <v>4</v>
      </c>
      <c r="BB8" s="2" t="s">
        <v>15</v>
      </c>
      <c r="BC8" s="38" t="s">
        <v>22</v>
      </c>
      <c r="BD8" s="23" t="s">
        <v>22</v>
      </c>
      <c r="BE8" s="64" t="s">
        <v>22</v>
      </c>
      <c r="BF8" s="22" t="s">
        <v>16</v>
      </c>
      <c r="BG8" s="22" t="s">
        <v>17</v>
      </c>
      <c r="BH8" s="7" t="s">
        <v>69</v>
      </c>
      <c r="BI8" s="2" t="s">
        <v>5</v>
      </c>
      <c r="BK8" s="72" t="s">
        <v>88</v>
      </c>
      <c r="BL8" s="72" t="s">
        <v>81</v>
      </c>
      <c r="BM8" s="72" t="s">
        <v>89</v>
      </c>
      <c r="BN8" s="72" t="s">
        <v>82</v>
      </c>
      <c r="BO8" s="72" t="s">
        <v>99</v>
      </c>
      <c r="BP8" s="72" t="s">
        <v>90</v>
      </c>
      <c r="BQ8" s="72" t="s">
        <v>83</v>
      </c>
      <c r="BR8" s="72" t="s">
        <v>91</v>
      </c>
      <c r="BS8" s="72" t="s">
        <v>103</v>
      </c>
      <c r="BT8" s="73" t="s">
        <v>98</v>
      </c>
      <c r="BU8" s="72" t="s">
        <v>92</v>
      </c>
      <c r="BV8" s="72" t="s">
        <v>84</v>
      </c>
      <c r="BW8" s="72" t="s">
        <v>93</v>
      </c>
      <c r="BX8" s="72" t="s">
        <v>85</v>
      </c>
      <c r="BY8" s="73" t="s">
        <v>97</v>
      </c>
      <c r="BZ8" s="72" t="s">
        <v>94</v>
      </c>
      <c r="CA8" s="72" t="s">
        <v>86</v>
      </c>
      <c r="CB8" s="72" t="s">
        <v>95</v>
      </c>
      <c r="CC8" s="73" t="s">
        <v>87</v>
      </c>
      <c r="CD8" s="73" t="s">
        <v>96</v>
      </c>
      <c r="CE8" s="73" t="s">
        <v>108</v>
      </c>
      <c r="CF8" s="73" t="s">
        <v>109</v>
      </c>
      <c r="CG8" s="73" t="s">
        <v>110</v>
      </c>
      <c r="CH8" s="73" t="s">
        <v>111</v>
      </c>
      <c r="CI8" s="73" t="s">
        <v>112</v>
      </c>
      <c r="CJ8" s="73" t="s">
        <v>113</v>
      </c>
      <c r="CK8" s="73" t="s">
        <v>114</v>
      </c>
      <c r="CL8" s="73" t="s">
        <v>115</v>
      </c>
      <c r="CM8" s="73" t="s">
        <v>116</v>
      </c>
      <c r="CN8" s="73" t="s">
        <v>117</v>
      </c>
    </row>
    <row r="9" spans="1:92" x14ac:dyDescent="0.2">
      <c r="B9" s="1" t="s">
        <v>155</v>
      </c>
      <c r="C9" s="1" t="s">
        <v>197</v>
      </c>
      <c r="D9" s="1" t="s">
        <v>156</v>
      </c>
      <c r="E9" s="1" t="s">
        <v>198</v>
      </c>
      <c r="F9" s="1" t="s">
        <v>152</v>
      </c>
      <c r="G9" s="62" t="s">
        <v>154</v>
      </c>
      <c r="N9" s="62">
        <v>90</v>
      </c>
      <c r="BC9">
        <f>N9+V9+AD9+AL9+AT9+BB9</f>
        <v>90</v>
      </c>
      <c r="BE9" s="24">
        <f>BC9-BD9</f>
        <v>90</v>
      </c>
      <c r="BK9">
        <f>IF(G9&gt;99,199,G9)</f>
        <v>199</v>
      </c>
      <c r="BL9">
        <f>IF(H9="",0,H9)</f>
        <v>0</v>
      </c>
      <c r="BM9">
        <f>IF(J9&gt;99,199,J9)</f>
        <v>0</v>
      </c>
      <c r="BN9">
        <f>IF(K9="",0,K9)</f>
        <v>0</v>
      </c>
      <c r="BO9">
        <f>BK9+BM9</f>
        <v>199</v>
      </c>
      <c r="BP9">
        <f>IF(O9&gt;99,199,O9)</f>
        <v>0</v>
      </c>
      <c r="BQ9">
        <f>IF(P9="",0,P9)</f>
        <v>0</v>
      </c>
      <c r="BR9">
        <f>IF(R9&gt;99,199,R9)</f>
        <v>0</v>
      </c>
      <c r="BS9">
        <f>IF(S9="",0,S9)</f>
        <v>0</v>
      </c>
      <c r="BT9">
        <f>BP9+BR9</f>
        <v>0</v>
      </c>
      <c r="BU9">
        <f>IF(W9&gt;99,199,W9)</f>
        <v>0</v>
      </c>
      <c r="BV9">
        <f>IF(X9="",0,X9)</f>
        <v>0</v>
      </c>
      <c r="BW9">
        <f>IF(Z9&gt;99,199,Z9)</f>
        <v>0</v>
      </c>
      <c r="BX9">
        <f>IF(AA9="",0,AA9)</f>
        <v>0</v>
      </c>
      <c r="BY9">
        <f>BU9+BW9</f>
        <v>0</v>
      </c>
      <c r="BZ9">
        <f>IF(AE9&gt;99,199,AE9)</f>
        <v>0</v>
      </c>
      <c r="CA9">
        <f>IF(AF9="",0,AF9)</f>
        <v>0</v>
      </c>
      <c r="CB9">
        <f>IF(AH9&gt;99,199,AH9)</f>
        <v>0</v>
      </c>
      <c r="CC9">
        <f>IF(AI9="",0,AI9)</f>
        <v>0</v>
      </c>
      <c r="CD9">
        <f>BZ9+CB9</f>
        <v>0</v>
      </c>
      <c r="CE9">
        <f>IF(AM9&gt;99,199,AM9)</f>
        <v>0</v>
      </c>
      <c r="CF9">
        <f>IF(AN9="",0,AN9)</f>
        <v>0</v>
      </c>
      <c r="CG9">
        <f>IF(AP9&gt;99,199,AP9)</f>
        <v>0</v>
      </c>
      <c r="CH9">
        <f>IF(AQ9="",0,AQ9)</f>
        <v>0</v>
      </c>
      <c r="CI9">
        <f>CE9+CG9</f>
        <v>0</v>
      </c>
      <c r="CJ9">
        <f>IF(AU9&gt;99,199,AU9)</f>
        <v>0</v>
      </c>
      <c r="CK9">
        <f>IF(AV9="",0,AV9)</f>
        <v>0</v>
      </c>
      <c r="CL9">
        <f>IF(AX9&gt;99,199,AX9)</f>
        <v>0</v>
      </c>
      <c r="CM9">
        <f>IF(AY9="",0,AY9)</f>
        <v>0</v>
      </c>
      <c r="CN9">
        <f>CJ9+CL9</f>
        <v>0</v>
      </c>
    </row>
  </sheetData>
  <sheetProtection sheet="1" objects="1" scenarios="1"/>
  <sortState xmlns:xlrd2="http://schemas.microsoft.com/office/spreadsheetml/2017/richdata2" ref="A9:XFD9">
    <sortCondition ref="N9"/>
  </sortState>
  <mergeCells count="32">
    <mergeCell ref="O5:V5"/>
    <mergeCell ref="BC5:BF5"/>
    <mergeCell ref="A6:E7"/>
    <mergeCell ref="G6:N6"/>
    <mergeCell ref="O6:V6"/>
    <mergeCell ref="W6:AD6"/>
    <mergeCell ref="AE6:AL6"/>
    <mergeCell ref="AU6:BB6"/>
    <mergeCell ref="BC6:BE6"/>
    <mergeCell ref="G7:N7"/>
    <mergeCell ref="O7:V7"/>
    <mergeCell ref="W7:AD7"/>
    <mergeCell ref="AE7:AL7"/>
    <mergeCell ref="AM7:AT7"/>
    <mergeCell ref="AU7:BB7"/>
    <mergeCell ref="AM6:AT6"/>
    <mergeCell ref="A1:BI1"/>
    <mergeCell ref="A3:B3"/>
    <mergeCell ref="C3:E3"/>
    <mergeCell ref="F3:N3"/>
    <mergeCell ref="O3:V3"/>
    <mergeCell ref="W3:AL5"/>
    <mergeCell ref="BC3:BF3"/>
    <mergeCell ref="BH3:BI7"/>
    <mergeCell ref="A4:B4"/>
    <mergeCell ref="C4:E4"/>
    <mergeCell ref="F4:N4"/>
    <mergeCell ref="O4:V4"/>
    <mergeCell ref="BC4:BF4"/>
    <mergeCell ref="A5:B5"/>
    <mergeCell ref="C5:E5"/>
    <mergeCell ref="F5:N5"/>
  </mergeCells>
  <dataValidations count="8">
    <dataValidation operator="lessThan" allowBlank="1" showInputMessage="1" showErrorMessage="1" sqref="O1:O2 AE1:AE2 AU1:AU2 AU9:AU65526 AE9:AE65526 O9:O65526" xr:uid="{00000000-0002-0000-0400-000000000000}"/>
    <dataValidation type="decimal" allowBlank="1" showInputMessage="1" showErrorMessage="1" sqref="L1:L2 I1:I2 T1:T2 Q1:Q2 AG1:AG2 AB1:AB2 Y1:Y2 AJ1:AJ2 AR1:AR2 AO1:AO2 AW1:AW2 AZ1:AZ2 AZ9:AZ65526 AW9:AW65526 AR9:AR65526 AO9:AO65526 AJ9:AJ65526 Q9:Q65526 AG9:AG65526 AB9:AB65526 I9:I65526 T9:T65526 Y9:Y65526 L9:L65526" xr:uid="{00000000-0002-0000-0400-000001000000}">
      <formula1>0</formula1>
      <formula2>10</formula2>
    </dataValidation>
    <dataValidation type="decimal" allowBlank="1" showInputMessage="1" showErrorMessage="1" sqref="H1:H2 K1:K2 P1:P2 S1:S2 X1:X2 AA1:AA2 AI1:AI2 AF1:AF2 AN1:AN2 AQ1:AQ2 AY1:AY2 AV1:AV2 AV9:AV65526 AY9:AY65526 AN9:AN65526 AQ9:AQ65526 AF9:AF65526 K9:K65526 S9:S65526 P9:P65526 X9:X65526 AA9:AA65526 H9:H65526 AI9:AI65526" xr:uid="{00000000-0002-0000-0400-000002000000}">
      <formula1>0</formula1>
      <formula2>100</formula2>
    </dataValidation>
    <dataValidation type="list" allowBlank="1" showInputMessage="1" showErrorMessage="1" sqref="BH1:BH2 BH9:BH65526" xr:uid="{00000000-0002-0000-0400-000003000000}">
      <formula1>"ja,nee"</formula1>
    </dataValidation>
    <dataValidation type="whole" operator="lessThan" allowBlank="1" showInputMessage="1" showErrorMessage="1" sqref="BG6" xr:uid="{00000000-0002-0000-0400-000004000000}">
      <formula1>340</formula1>
    </dataValidation>
    <dataValidation type="whole" operator="lessThan" allowBlank="1" showInputMessage="1" showErrorMessage="1" sqref="BG5" xr:uid="{00000000-0002-0000-0400-000005000000}">
      <formula1>9</formula1>
    </dataValidation>
    <dataValidation type="whole" allowBlank="1" showInputMessage="1" showErrorMessage="1" sqref="BG4" xr:uid="{00000000-0002-0000-0400-000006000000}">
      <formula1>1</formula1>
      <formula2>2</formula2>
    </dataValidation>
    <dataValidation type="whole" allowBlank="1" showInputMessage="1" showErrorMessage="1" sqref="BG3" xr:uid="{00000000-0002-0000-0400-000007000000}">
      <formula1>1</formula1>
      <formula2>4</formula2>
    </dataValidation>
  </dataValidations>
  <printOptions headings="1" gridLines="1"/>
  <pageMargins left="0.19685039370078741" right="0" top="0.98425196850393704" bottom="0.98425196850393704" header="0.51181102362204722" footer="0.51181102362204722"/>
  <pageSetup paperSize="9" scale="89" fitToWidth="3" orientation="landscape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61793" r:id="rId4" name="Button 1">
              <controlPr defaultSize="0" print="0" autoFill="0" autoPict="0" macro="[0]!KleinsteBepalen">
                <anchor moveWithCells="1" sizeWithCells="1">
                  <from>
                    <xdr:col>0</xdr:col>
                    <xdr:colOff>161925</xdr:colOff>
                    <xdr:row>5</xdr:row>
                    <xdr:rowOff>0</xdr:rowOff>
                  </from>
                  <to>
                    <xdr:col>2</xdr:col>
                    <xdr:colOff>485775</xdr:colOff>
                    <xdr:row>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794" r:id="rId5" name="Button 2">
              <controlPr defaultSize="0" print="0" autoFill="0" autoPict="0" macro="[0]!Sort_Punten_1">
                <anchor moveWithCells="1" sizeWithCells="1">
                  <from>
                    <xdr:col>6</xdr:col>
                    <xdr:colOff>0</xdr:colOff>
                    <xdr:row>7</xdr:row>
                    <xdr:rowOff>9525</xdr:rowOff>
                  </from>
                  <to>
                    <xdr:col>12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795" r:id="rId6" name="Button 3">
              <controlPr defaultSize="0" print="0" autoFill="0" autoPict="0" macro="[0]!Sort_Punten_2">
                <anchor moveWithCells="1" sizeWithCells="1">
                  <from>
                    <xdr:col>14</xdr:col>
                    <xdr:colOff>19050</xdr:colOff>
                    <xdr:row>7</xdr:row>
                    <xdr:rowOff>0</xdr:rowOff>
                  </from>
                  <to>
                    <xdr:col>20</xdr:col>
                    <xdr:colOff>0</xdr:colOff>
                    <xdr:row>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796" r:id="rId7" name="Button 4">
              <controlPr defaultSize="0" print="0" autoFill="0" autoPict="0" macro="[0]!Sort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797" r:id="rId8" name="Button 5">
              <controlPr defaultSize="0" print="0" autoFill="0" autoPict="0" macro="[0]!verbergen">
                <anchor moveWithCells="1" sizeWithCells="1">
                  <from>
                    <xdr:col>59</xdr:col>
                    <xdr:colOff>28575</xdr:colOff>
                    <xdr:row>2</xdr:row>
                    <xdr:rowOff>9525</xdr:rowOff>
                  </from>
                  <to>
                    <xdr:col>61</xdr:col>
                    <xdr:colOff>0</xdr:colOff>
                    <xdr:row>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798" r:id="rId9" name="Button 6">
              <controlPr defaultSize="0" print="0" autoFill="0" autoPict="0" macro="[0]!Sort_Pl_Punten_1">
                <anchor moveWithCells="1" sizeWithCells="1">
                  <from>
                    <xdr:col>13</xdr:col>
                    <xdr:colOff>0</xdr:colOff>
                    <xdr:row>7</xdr:row>
                    <xdr:rowOff>9525</xdr:rowOff>
                  </from>
                  <to>
                    <xdr:col>14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799" r:id="rId10" name="Button 7">
              <controlPr defaultSize="0" print="0" autoFill="0" autoPict="0" macro="[0]!Sort_Pl_Punten_2">
                <anchor moveWithCells="1" sizeWithCells="1">
                  <from>
                    <xdr:col>21</xdr:col>
                    <xdr:colOff>0</xdr:colOff>
                    <xdr:row>7</xdr:row>
                    <xdr:rowOff>9525</xdr:rowOff>
                  </from>
                  <to>
                    <xdr:col>22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800" r:id="rId11" name="Button 8">
              <controlPr defaultSize="0" print="0" autoFill="0" autoPict="0" macro="[0]!Sort_Pl_Punten_3">
                <anchor moveWithCells="1" sizeWithCells="1">
                  <from>
                    <xdr:col>28</xdr:col>
                    <xdr:colOff>190500</xdr:colOff>
                    <xdr:row>7</xdr:row>
                    <xdr:rowOff>19050</xdr:rowOff>
                  </from>
                  <to>
                    <xdr:col>30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801" r:id="rId12" name="Button 9">
              <controlPr defaultSize="0" print="0" autoFill="0" autoPict="0" macro="[0]!Sort_Pl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802" r:id="rId13" name="Button 10">
              <controlPr defaultSize="0" print="0" autoFill="0" autoPict="0" macro="[0]!Sort_Beste_Punten">
                <anchor moveWithCells="1" sizeWithCells="1">
                  <from>
                    <xdr:col>56</xdr:col>
                    <xdr:colOff>19050</xdr:colOff>
                    <xdr:row>6</xdr:row>
                    <xdr:rowOff>19050</xdr:rowOff>
                  </from>
                  <to>
                    <xdr:col>57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803" r:id="rId14" name="Button 11">
              <controlPr defaultSize="0" print="0" autoFill="0" autoPict="0" macro="[0]!Sort_Plaatsing">
                <anchor moveWithCells="1" sizeWithCells="1">
                  <from>
                    <xdr:col>0</xdr:col>
                    <xdr:colOff>0</xdr:colOff>
                    <xdr:row>7</xdr:row>
                    <xdr:rowOff>28575</xdr:rowOff>
                  </from>
                  <to>
                    <xdr:col>1</xdr:col>
                    <xdr:colOff>9525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804" r:id="rId15" name="Button 12">
              <controlPr defaultSize="0" print="0" autoFill="0" autoPict="0" macro="[0]!Sort_Naam">
                <anchor moveWithCells="1" sizeWithCells="1">
                  <from>
                    <xdr:col>2</xdr:col>
                    <xdr:colOff>9525</xdr:colOff>
                    <xdr:row>7</xdr:row>
                    <xdr:rowOff>0</xdr:rowOff>
                  </from>
                  <to>
                    <xdr:col>2</xdr:col>
                    <xdr:colOff>1504950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805" r:id="rId16" name="Button 13">
              <controlPr defaultSize="0" print="0" autoFill="0" autoPict="0" macro="[0]!Sort_Punten_3">
                <anchor moveWithCells="1" sizeWithCells="1">
                  <from>
                    <xdr:col>22</xdr:col>
                    <xdr:colOff>19050</xdr:colOff>
                    <xdr:row>7</xdr:row>
                    <xdr:rowOff>9525</xdr:rowOff>
                  </from>
                  <to>
                    <xdr:col>28</xdr:col>
                    <xdr:colOff>9525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806" r:id="rId17" name="Button 14">
              <controlPr defaultSize="0" print="0" autoFill="0" autoPict="0" macro="[0]!Sort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807" r:id="rId18" name="Button 15">
              <controlPr defaultSize="0" print="0" autoFill="0" autoPict="0" macro="[0]!Sort_Pl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36</xdr:col>
                    <xdr:colOff>9525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808" r:id="rId19" name="Button 16">
              <controlPr defaultSize="0" print="0" autoFill="0" autoPict="0" macro="[0]!Sort_Pl_Punten_5">
                <anchor moveWithCells="1" sizeWithCells="1">
                  <from>
                    <xdr:col>38</xdr:col>
                    <xdr:colOff>0</xdr:colOff>
                    <xdr:row>7</xdr:row>
                    <xdr:rowOff>19050</xdr:rowOff>
                  </from>
                  <to>
                    <xdr:col>45</xdr:col>
                    <xdr:colOff>190500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809" r:id="rId20" name="Button 17">
              <controlPr defaultSize="0" print="0" autoFill="0" autoPict="0" macro="[0]!Sort_Punten_3">
                <anchor moveWithCells="1" sizeWithCells="1">
                  <from>
                    <xdr:col>38</xdr:col>
                    <xdr:colOff>0</xdr:colOff>
                    <xdr:row>6</xdr:row>
                    <xdr:rowOff>152400</xdr:rowOff>
                  </from>
                  <to>
                    <xdr:col>44</xdr:col>
                    <xdr:colOff>38100</xdr:colOff>
                    <xdr:row>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810" r:id="rId21" name="Button 18">
              <controlPr defaultSize="0" print="0" autoFill="0" autoPict="0" macro="[0]!Sort_Pl_Punten_4">
                <anchor moveWithCells="1" sizeWithCells="1">
                  <from>
                    <xdr:col>46</xdr:col>
                    <xdr:colOff>0</xdr:colOff>
                    <xdr:row>7</xdr:row>
                    <xdr:rowOff>9525</xdr:rowOff>
                  </from>
                  <to>
                    <xdr:col>52</xdr:col>
                    <xdr:colOff>9525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811" r:id="rId22" name="Button 19">
              <controlPr defaultSize="0" print="0" autoFill="0" autoPict="0" macro="[0]!Sort_Pl_Punten_6">
                <anchor moveWithCells="1" sizeWithCells="1">
                  <from>
                    <xdr:col>53</xdr:col>
                    <xdr:colOff>28575</xdr:colOff>
                    <xdr:row>7</xdr:row>
                    <xdr:rowOff>0</xdr:rowOff>
                  </from>
                  <to>
                    <xdr:col>53</xdr:col>
                    <xdr:colOff>190500</xdr:colOff>
                    <xdr:row>7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812" r:id="rId23" name="Button 20">
              <controlPr defaultSize="0" print="0" autoFill="0" autoPict="0" macro="[0]!Sort_Pl_Punten_4">
                <anchor moveWithCells="1" sizeWithCells="1">
                  <from>
                    <xdr:col>30</xdr:col>
                    <xdr:colOff>0</xdr:colOff>
                    <xdr:row>7</xdr:row>
                    <xdr:rowOff>19050</xdr:rowOff>
                  </from>
                  <to>
                    <xdr:col>37</xdr:col>
                    <xdr:colOff>171450</xdr:colOff>
                    <xdr:row>8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Blad8">
    <pageSetUpPr fitToPage="1"/>
  </sheetPr>
  <dimension ref="A1:CN10"/>
  <sheetViews>
    <sheetView workbookViewId="0">
      <pane xSplit="5" ySplit="8" topLeftCell="F9" activePane="bottomRight" state="frozen"/>
      <selection activeCell="C4" sqref="C4:E4"/>
      <selection pane="topRight" activeCell="C4" sqref="C4:E4"/>
      <selection pane="bottomLeft" activeCell="C4" sqref="C4:E4"/>
      <selection pane="bottomRight" activeCell="B9" sqref="B9"/>
    </sheetView>
  </sheetViews>
  <sheetFormatPr defaultColWidth="9.140625" defaultRowHeight="12.75" x14ac:dyDescent="0.2"/>
  <cols>
    <col min="1" max="1" width="4.7109375" style="1" customWidth="1"/>
    <col min="2" max="2" width="10.140625" style="1" customWidth="1"/>
    <col min="3" max="4" width="22.7109375" style="1" customWidth="1"/>
    <col min="5" max="5" width="6.7109375" style="1" customWidth="1"/>
    <col min="6" max="6" width="18.7109375" style="1" customWidth="1"/>
    <col min="7" max="7" width="3.7109375" style="62" customWidth="1"/>
    <col min="8" max="8" width="5.28515625" style="80" customWidth="1"/>
    <col min="9" max="9" width="4.140625" style="67" hidden="1" customWidth="1"/>
    <col min="10" max="10" width="3.7109375" style="87" customWidth="1"/>
    <col min="11" max="11" width="5.28515625" style="81" customWidth="1"/>
    <col min="12" max="12" width="4.140625" style="68" hidden="1" customWidth="1"/>
    <col min="13" max="14" width="3" style="62" customWidth="1"/>
    <col min="15" max="15" width="3.7109375" style="63" customWidth="1"/>
    <col min="16" max="16" width="5.28515625" style="82" customWidth="1"/>
    <col min="17" max="17" width="4.140625" style="70" hidden="1" customWidth="1"/>
    <col min="18" max="18" width="3.7109375" style="63" customWidth="1"/>
    <col min="19" max="19" width="5.28515625" style="82" customWidth="1"/>
    <col min="20" max="20" width="4.140625" style="70" hidden="1" customWidth="1"/>
    <col min="21" max="22" width="3" style="63" customWidth="1"/>
    <col min="23" max="23" width="3.7109375" style="62" customWidth="1"/>
    <col min="24" max="24" width="5.28515625" style="81" customWidth="1"/>
    <col min="25" max="25" width="4.140625" style="68" hidden="1" customWidth="1"/>
    <col min="26" max="26" width="3.7109375" style="62" customWidth="1"/>
    <col min="27" max="27" width="5.28515625" style="81" customWidth="1"/>
    <col min="28" max="28" width="4.140625" style="68" hidden="1" customWidth="1"/>
    <col min="29" max="30" width="3" style="62" customWidth="1"/>
    <col min="31" max="31" width="3.7109375" style="63" hidden="1" customWidth="1"/>
    <col min="32" max="32" width="5.28515625" style="82" hidden="1" customWidth="1"/>
    <col min="33" max="33" width="4.140625" style="70" hidden="1" customWidth="1"/>
    <col min="34" max="34" width="3.7109375" style="63" hidden="1" customWidth="1"/>
    <col min="35" max="35" width="5.28515625" style="82" hidden="1" customWidth="1"/>
    <col min="36" max="36" width="4.140625" style="70" hidden="1" customWidth="1"/>
    <col min="37" max="38" width="3" style="63" hidden="1" customWidth="1"/>
    <col min="39" max="39" width="3.7109375" style="62" hidden="1" customWidth="1"/>
    <col min="40" max="40" width="5.28515625" style="81" hidden="1" customWidth="1"/>
    <col min="41" max="41" width="4.140625" style="68" hidden="1" customWidth="1"/>
    <col min="42" max="42" width="3.7109375" style="62" hidden="1" customWidth="1"/>
    <col min="43" max="43" width="5.28515625" style="81" hidden="1" customWidth="1"/>
    <col min="44" max="44" width="4.140625" style="68" hidden="1" customWidth="1"/>
    <col min="45" max="46" width="3" style="62" hidden="1" customWidth="1"/>
    <col min="47" max="47" width="3.7109375" style="63" hidden="1" customWidth="1"/>
    <col min="48" max="48" width="5.28515625" style="82" hidden="1" customWidth="1"/>
    <col min="49" max="49" width="4.140625" style="70" hidden="1" customWidth="1"/>
    <col min="50" max="50" width="3.7109375" style="63" hidden="1" customWidth="1"/>
    <col min="51" max="51" width="5.28515625" style="82" hidden="1" customWidth="1"/>
    <col min="52" max="52" width="4.140625" style="70" hidden="1" customWidth="1"/>
    <col min="53" max="54" width="3" style="63" hidden="1" customWidth="1"/>
    <col min="55" max="55" width="5.7109375" customWidth="1"/>
    <col min="56" max="56" width="5.5703125" bestFit="1" customWidth="1"/>
    <col min="57" max="57" width="6" customWidth="1"/>
    <col min="58" max="58" width="4" style="1" customWidth="1"/>
    <col min="59" max="59" width="4.85546875" style="1" customWidth="1"/>
    <col min="60" max="60" width="5.42578125" style="1" customWidth="1"/>
    <col min="61" max="61" width="17.28515625" style="1" customWidth="1"/>
    <col min="62" max="62" width="0" hidden="1" customWidth="1"/>
    <col min="63" max="63" width="4" hidden="1" customWidth="1"/>
    <col min="64" max="64" width="5" hidden="1" customWidth="1"/>
    <col min="65" max="65" width="4" hidden="1" customWidth="1"/>
    <col min="66" max="66" width="6.7109375" hidden="1" customWidth="1"/>
    <col min="67" max="67" width="5.7109375" hidden="1" customWidth="1"/>
    <col min="68" max="68" width="4" hidden="1" customWidth="1"/>
    <col min="69" max="69" width="5" hidden="1" customWidth="1"/>
    <col min="70" max="70" width="4" hidden="1" customWidth="1"/>
    <col min="71" max="71" width="6.7109375" hidden="1" customWidth="1"/>
    <col min="72" max="72" width="5.7109375" hidden="1" customWidth="1"/>
    <col min="73" max="73" width="4" hidden="1" customWidth="1"/>
    <col min="74" max="74" width="5" hidden="1" customWidth="1"/>
    <col min="75" max="75" width="4" hidden="1" customWidth="1"/>
    <col min="76" max="76" width="6.7109375" hidden="1" customWidth="1"/>
    <col min="77" max="77" width="5.7109375" hidden="1" customWidth="1"/>
    <col min="78" max="78" width="4" hidden="1" customWidth="1"/>
    <col min="79" max="79" width="5" hidden="1" customWidth="1"/>
    <col min="80" max="80" width="4" hidden="1" customWidth="1"/>
    <col min="81" max="81" width="6.7109375" hidden="1" customWidth="1"/>
    <col min="82" max="82" width="6.28515625" hidden="1" customWidth="1"/>
    <col min="83" max="83" width="4" hidden="1" customWidth="1"/>
    <col min="84" max="84" width="5" hidden="1" customWidth="1"/>
    <col min="85" max="85" width="4" hidden="1" customWidth="1"/>
    <col min="86" max="86" width="6.7109375" hidden="1" customWidth="1"/>
    <col min="87" max="87" width="5.7109375" hidden="1" customWidth="1"/>
    <col min="88" max="88" width="4" hidden="1" customWidth="1"/>
    <col min="89" max="89" width="5" hidden="1" customWidth="1"/>
    <col min="90" max="90" width="4" hidden="1" customWidth="1"/>
    <col min="91" max="91" width="6.7109375" hidden="1" customWidth="1"/>
    <col min="92" max="92" width="6.28515625" hidden="1" customWidth="1"/>
  </cols>
  <sheetData>
    <row r="1" spans="1:92" x14ac:dyDescent="0.2">
      <c r="A1" s="130" t="s">
        <v>7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131"/>
      <c r="T1" s="131"/>
      <c r="U1" s="131"/>
      <c r="V1" s="131"/>
      <c r="W1" s="131"/>
      <c r="X1" s="131"/>
      <c r="Y1" s="131"/>
      <c r="Z1" s="131"/>
      <c r="AA1" s="131"/>
      <c r="AB1" s="131"/>
      <c r="AC1" s="131"/>
      <c r="AD1" s="131"/>
      <c r="AE1" s="131"/>
      <c r="AF1" s="131"/>
      <c r="AG1" s="131"/>
      <c r="AH1" s="131"/>
      <c r="AI1" s="131"/>
      <c r="AJ1" s="131"/>
      <c r="AK1" s="131"/>
      <c r="AL1" s="131"/>
      <c r="AM1" s="131"/>
      <c r="AN1" s="131"/>
      <c r="AO1" s="131"/>
      <c r="AP1" s="131"/>
      <c r="AQ1" s="131"/>
      <c r="AR1" s="131"/>
      <c r="AS1" s="131"/>
      <c r="AT1" s="131"/>
      <c r="AU1" s="131"/>
      <c r="AV1" s="131"/>
      <c r="AW1" s="131"/>
      <c r="AX1" s="131"/>
      <c r="AY1" s="131"/>
      <c r="AZ1" s="131"/>
      <c r="BA1" s="131"/>
      <c r="BB1" s="131"/>
      <c r="BC1" s="131"/>
      <c r="BD1" s="131"/>
      <c r="BE1" s="131"/>
      <c r="BF1" s="131"/>
      <c r="BG1" s="131"/>
      <c r="BH1" s="131"/>
      <c r="BI1" s="132"/>
    </row>
    <row r="2" spans="1:92" ht="12.75" hidden="1" customHeight="1" x14ac:dyDescent="0.2">
      <c r="A2" s="9"/>
      <c r="B2" s="9"/>
      <c r="C2" s="9"/>
      <c r="D2" s="9"/>
      <c r="E2" s="9"/>
      <c r="F2" s="9"/>
      <c r="G2" s="84"/>
      <c r="H2" s="79"/>
      <c r="I2" s="65"/>
      <c r="J2" s="85"/>
      <c r="N2" s="62">
        <v>1</v>
      </c>
      <c r="O2" s="88"/>
      <c r="V2" s="63">
        <v>2</v>
      </c>
      <c r="W2" s="84"/>
      <c r="AD2" s="62">
        <v>3</v>
      </c>
      <c r="AE2" s="88"/>
      <c r="AL2" s="63">
        <v>4</v>
      </c>
      <c r="AM2" s="84"/>
      <c r="AT2" s="62">
        <v>5</v>
      </c>
      <c r="AU2" s="88"/>
      <c r="BB2" s="63">
        <v>6</v>
      </c>
      <c r="BC2">
        <f>N2+V2+AD2+AL2+AT2+BB2</f>
        <v>21</v>
      </c>
      <c r="BD2" s="24">
        <f>IF($O$4&gt;0,(LARGE(($N2,$V2,$AD2,$AL2,$AT2,$BB2),1)),"0")</f>
        <v>6</v>
      </c>
      <c r="BE2" s="24">
        <f>BC2-BD2</f>
        <v>15</v>
      </c>
      <c r="BF2" s="1" t="str">
        <f>IF($O$4&gt;1,(LARGE(($N2,$V2,$AD2,$AL2,$AT2,$BB2),1))+(LARGE(($N2,$V2,$AD2,$AL2,$AT2,$BB2),2)),"0")</f>
        <v>0</v>
      </c>
      <c r="BK2">
        <f>IF(G2&gt;99,199,G2)</f>
        <v>0</v>
      </c>
      <c r="BL2">
        <f>IF(H2&gt;99,0,H2)</f>
        <v>0</v>
      </c>
      <c r="BM2">
        <f>IF(J2&gt;99,199,J2)</f>
        <v>0</v>
      </c>
      <c r="BN2">
        <f>IF(K2&gt;99,0,K2)</f>
        <v>0</v>
      </c>
      <c r="BO2">
        <f>BK2+BM2</f>
        <v>0</v>
      </c>
      <c r="BP2">
        <f>IF(O2&gt;99,199,O2)</f>
        <v>0</v>
      </c>
      <c r="BQ2">
        <f>IF(P2&gt;99,0,P2)</f>
        <v>0</v>
      </c>
      <c r="BR2">
        <f>IF(R2&gt;99,199,R2)</f>
        <v>0</v>
      </c>
      <c r="BS2">
        <f>IF(S2&gt;99,0,S2)</f>
        <v>0</v>
      </c>
      <c r="BT2">
        <f>BP2+BR2</f>
        <v>0</v>
      </c>
      <c r="BU2">
        <f>IF(W2&gt;99,199,W2)</f>
        <v>0</v>
      </c>
      <c r="BV2">
        <f>IF(X2&gt;99,0,X2)</f>
        <v>0</v>
      </c>
      <c r="BW2">
        <f>IF(Z2&gt;99,199,Z2)</f>
        <v>0</v>
      </c>
      <c r="BX2">
        <f>IF(AA2&gt;99,0,AA2)</f>
        <v>0</v>
      </c>
      <c r="BY2">
        <f>BU2+BW2</f>
        <v>0</v>
      </c>
      <c r="BZ2">
        <f>IF(AE2&gt;99,199,AE2)</f>
        <v>0</v>
      </c>
      <c r="CA2">
        <f>IF(AF2&gt;99,0,AF2)</f>
        <v>0</v>
      </c>
      <c r="CB2">
        <f>IF(AH2&gt;99,199,AH2)</f>
        <v>0</v>
      </c>
      <c r="CC2">
        <f>IF(AI2&gt;99,0,AI2)</f>
        <v>0</v>
      </c>
      <c r="CD2">
        <f>BZ2+CB2</f>
        <v>0</v>
      </c>
      <c r="CE2">
        <f>IF(AM2&gt;99,199,AM2)</f>
        <v>0</v>
      </c>
      <c r="CF2">
        <f>IF(AN2&gt;99,0,AN2)</f>
        <v>0</v>
      </c>
      <c r="CG2">
        <f>IF(AP2&gt;99,199,AP2)</f>
        <v>0</v>
      </c>
      <c r="CH2">
        <f>IF(AQ2&gt;99,0,AQ2)</f>
        <v>0</v>
      </c>
      <c r="CI2">
        <f>CE2+CG2</f>
        <v>0</v>
      </c>
      <c r="CJ2">
        <f>IF(AU2&gt;99,199,AU2)</f>
        <v>0</v>
      </c>
      <c r="CK2">
        <f>IF(AV2&gt;99,0,AV2)</f>
        <v>0</v>
      </c>
      <c r="CL2">
        <f>IF(AX2&gt;99,199,AX2)</f>
        <v>0</v>
      </c>
      <c r="CM2">
        <f>IF(AY2&gt;99,0,AY2)</f>
        <v>0</v>
      </c>
      <c r="CN2">
        <f>CJ2+CL2</f>
        <v>0</v>
      </c>
    </row>
    <row r="3" spans="1:92" x14ac:dyDescent="0.2">
      <c r="A3" s="109" t="s">
        <v>8</v>
      </c>
      <c r="B3" s="110"/>
      <c r="C3" s="100" t="str">
        <f>Instellingen!B3</f>
        <v>Kring Berkel Ijssel</v>
      </c>
      <c r="D3" s="101"/>
      <c r="E3" s="102"/>
      <c r="F3" s="109" t="s">
        <v>27</v>
      </c>
      <c r="G3" s="111"/>
      <c r="H3" s="111"/>
      <c r="I3" s="111"/>
      <c r="J3" s="111"/>
      <c r="K3" s="111"/>
      <c r="L3" s="111"/>
      <c r="M3" s="111"/>
      <c r="N3" s="110"/>
      <c r="O3" s="133"/>
      <c r="P3" s="134"/>
      <c r="Q3" s="134"/>
      <c r="R3" s="134"/>
      <c r="S3" s="134"/>
      <c r="T3" s="134"/>
      <c r="U3" s="134"/>
      <c r="V3" s="135"/>
      <c r="W3" s="141"/>
      <c r="X3" s="142"/>
      <c r="Y3" s="142"/>
      <c r="Z3" s="142"/>
      <c r="AA3" s="142"/>
      <c r="AB3" s="142"/>
      <c r="AC3" s="142"/>
      <c r="AD3" s="142"/>
      <c r="AE3" s="142"/>
      <c r="AF3" s="142"/>
      <c r="AG3" s="142"/>
      <c r="AH3" s="142"/>
      <c r="AI3" s="142"/>
      <c r="AJ3" s="142"/>
      <c r="AK3" s="142"/>
      <c r="AL3" s="143"/>
      <c r="AM3" s="91"/>
      <c r="AN3" s="91"/>
      <c r="AO3" s="91"/>
      <c r="AP3" s="91"/>
      <c r="AQ3" s="91"/>
      <c r="AR3" s="91"/>
      <c r="AS3" s="91"/>
      <c r="AT3" s="91"/>
      <c r="AU3" s="91"/>
      <c r="AV3" s="91"/>
      <c r="AW3" s="91"/>
      <c r="AX3" s="91"/>
      <c r="AY3" s="91"/>
      <c r="AZ3" s="91"/>
      <c r="BA3" s="91"/>
      <c r="BB3" s="91"/>
      <c r="BC3" s="109" t="s">
        <v>26</v>
      </c>
      <c r="BD3" s="111"/>
      <c r="BE3" s="111"/>
      <c r="BF3" s="110"/>
      <c r="BG3" s="20">
        <f>Instellingen!B6</f>
        <v>3</v>
      </c>
      <c r="BH3" s="103"/>
      <c r="BI3" s="104"/>
    </row>
    <row r="4" spans="1:92" x14ac:dyDescent="0.2">
      <c r="A4" s="109" t="s">
        <v>9</v>
      </c>
      <c r="B4" s="110"/>
      <c r="C4" s="112" t="s">
        <v>132</v>
      </c>
      <c r="D4" s="101"/>
      <c r="E4" s="102"/>
      <c r="F4" s="109" t="s">
        <v>33</v>
      </c>
      <c r="G4" s="111"/>
      <c r="H4" s="111"/>
      <c r="I4" s="111"/>
      <c r="J4" s="111"/>
      <c r="K4" s="111"/>
      <c r="L4" s="111"/>
      <c r="M4" s="111"/>
      <c r="N4" s="110"/>
      <c r="O4" s="100">
        <f>Instellingen!B7</f>
        <v>1</v>
      </c>
      <c r="P4" s="101"/>
      <c r="Q4" s="101"/>
      <c r="R4" s="101"/>
      <c r="S4" s="101"/>
      <c r="T4" s="101"/>
      <c r="U4" s="101"/>
      <c r="V4" s="102"/>
      <c r="W4" s="144"/>
      <c r="X4" s="145"/>
      <c r="Y4" s="145"/>
      <c r="Z4" s="145"/>
      <c r="AA4" s="145"/>
      <c r="AB4" s="145"/>
      <c r="AC4" s="145"/>
      <c r="AD4" s="145"/>
      <c r="AE4" s="145"/>
      <c r="AF4" s="145"/>
      <c r="AG4" s="145"/>
      <c r="AH4" s="145"/>
      <c r="AI4" s="145"/>
      <c r="AJ4" s="145"/>
      <c r="AK4" s="145"/>
      <c r="AL4" s="146"/>
      <c r="AM4" s="40"/>
      <c r="AN4" s="40"/>
      <c r="AO4" s="40"/>
      <c r="AP4" s="40"/>
      <c r="AQ4" s="40"/>
      <c r="AR4" s="40"/>
      <c r="AS4" s="40"/>
      <c r="AT4" s="40"/>
      <c r="AU4" s="40"/>
      <c r="AV4" s="40"/>
      <c r="AW4" s="40"/>
      <c r="AX4" s="40"/>
      <c r="AY4" s="40"/>
      <c r="AZ4" s="40"/>
      <c r="BA4" s="40"/>
      <c r="BB4" s="40"/>
      <c r="BC4" s="109"/>
      <c r="BD4" s="111"/>
      <c r="BE4" s="111"/>
      <c r="BF4" s="110"/>
      <c r="BG4" s="20"/>
      <c r="BH4" s="105"/>
      <c r="BI4" s="106"/>
    </row>
    <row r="5" spans="1:92" x14ac:dyDescent="0.2">
      <c r="A5" s="109" t="s">
        <v>10</v>
      </c>
      <c r="B5" s="110"/>
      <c r="C5" s="100" t="s">
        <v>121</v>
      </c>
      <c r="D5" s="101"/>
      <c r="E5" s="102"/>
      <c r="F5" s="109" t="s">
        <v>11</v>
      </c>
      <c r="G5" s="111"/>
      <c r="H5" s="111"/>
      <c r="I5" s="111"/>
      <c r="J5" s="111"/>
      <c r="K5" s="111"/>
      <c r="L5" s="111"/>
      <c r="M5" s="111"/>
      <c r="N5" s="110"/>
      <c r="O5" s="100">
        <f>Instellingen!B5</f>
        <v>99</v>
      </c>
      <c r="P5" s="101"/>
      <c r="Q5" s="101"/>
      <c r="R5" s="101"/>
      <c r="S5" s="101"/>
      <c r="T5" s="101"/>
      <c r="U5" s="101"/>
      <c r="V5" s="102"/>
      <c r="W5" s="147"/>
      <c r="X5" s="148"/>
      <c r="Y5" s="148"/>
      <c r="Z5" s="148"/>
      <c r="AA5" s="148"/>
      <c r="AB5" s="148"/>
      <c r="AC5" s="148"/>
      <c r="AD5" s="148"/>
      <c r="AE5" s="148"/>
      <c r="AF5" s="148"/>
      <c r="AG5" s="148"/>
      <c r="AH5" s="148"/>
      <c r="AI5" s="148"/>
      <c r="AJ5" s="148"/>
      <c r="AK5" s="148"/>
      <c r="AL5" s="149"/>
      <c r="AM5" s="92"/>
      <c r="AN5" s="92"/>
      <c r="AO5" s="92"/>
      <c r="AP5" s="92"/>
      <c r="AQ5" s="92"/>
      <c r="AR5" s="92"/>
      <c r="AS5" s="92"/>
      <c r="AT5" s="92"/>
      <c r="AU5" s="92"/>
      <c r="AV5" s="92"/>
      <c r="AW5" s="92"/>
      <c r="AX5" s="92"/>
      <c r="AY5" s="92"/>
      <c r="AZ5" s="92"/>
      <c r="BA5" s="92"/>
      <c r="BB5" s="92"/>
      <c r="BC5" s="150" t="s">
        <v>12</v>
      </c>
      <c r="BD5" s="151"/>
      <c r="BE5" s="151"/>
      <c r="BF5" s="152"/>
      <c r="BG5" s="8">
        <v>2</v>
      </c>
      <c r="BH5" s="105"/>
      <c r="BI5" s="106"/>
    </row>
    <row r="6" spans="1:92" ht="12.75" customHeight="1" x14ac:dyDescent="0.2">
      <c r="A6" s="116"/>
      <c r="B6" s="117"/>
      <c r="C6" s="117"/>
      <c r="D6" s="117"/>
      <c r="E6" s="118"/>
      <c r="F6" s="36" t="s">
        <v>13</v>
      </c>
      <c r="G6" s="121" t="str">
        <f>Instellingen!B40</f>
        <v>Laag Soeren</v>
      </c>
      <c r="H6" s="122"/>
      <c r="I6" s="122"/>
      <c r="J6" s="122"/>
      <c r="K6" s="122"/>
      <c r="L6" s="122"/>
      <c r="M6" s="122"/>
      <c r="N6" s="123"/>
      <c r="O6" s="124" t="str">
        <f>Instellingen!B41</f>
        <v>Laag Soeren</v>
      </c>
      <c r="P6" s="125"/>
      <c r="Q6" s="125"/>
      <c r="R6" s="125"/>
      <c r="S6" s="125"/>
      <c r="T6" s="125"/>
      <c r="U6" s="125"/>
      <c r="V6" s="126"/>
      <c r="W6" s="121" t="str">
        <f>Instellingen!B42</f>
        <v>Brummen</v>
      </c>
      <c r="X6" s="122"/>
      <c r="Y6" s="122"/>
      <c r="Z6" s="122"/>
      <c r="AA6" s="122"/>
      <c r="AB6" s="122"/>
      <c r="AC6" s="122"/>
      <c r="AD6" s="123"/>
      <c r="AE6" s="124" t="str">
        <f>Instellingen!B43</f>
        <v xml:space="preserve"> </v>
      </c>
      <c r="AF6" s="125"/>
      <c r="AG6" s="125"/>
      <c r="AH6" s="125"/>
      <c r="AI6" s="125"/>
      <c r="AJ6" s="125"/>
      <c r="AK6" s="125"/>
      <c r="AL6" s="126"/>
      <c r="AM6" s="121" t="str">
        <f>Instellingen!B44</f>
        <v xml:space="preserve"> </v>
      </c>
      <c r="AN6" s="122"/>
      <c r="AO6" s="122"/>
      <c r="AP6" s="122"/>
      <c r="AQ6" s="122"/>
      <c r="AR6" s="122"/>
      <c r="AS6" s="122"/>
      <c r="AT6" s="123"/>
      <c r="AU6" s="124" t="str">
        <f>Instellingen!B45</f>
        <v xml:space="preserve"> </v>
      </c>
      <c r="AV6" s="125"/>
      <c r="AW6" s="125"/>
      <c r="AX6" s="125"/>
      <c r="AY6" s="125"/>
      <c r="AZ6" s="125"/>
      <c r="BA6" s="125"/>
      <c r="BB6" s="126"/>
      <c r="BC6" s="153" t="s">
        <v>32</v>
      </c>
      <c r="BD6" s="154"/>
      <c r="BE6" s="110"/>
      <c r="BF6" s="34"/>
      <c r="BG6" s="20"/>
      <c r="BH6" s="105"/>
      <c r="BI6" s="106"/>
    </row>
    <row r="7" spans="1:92" ht="12.75" customHeight="1" x14ac:dyDescent="0.2">
      <c r="A7" s="119"/>
      <c r="B7" s="119"/>
      <c r="C7" s="119"/>
      <c r="D7" s="119"/>
      <c r="E7" s="120"/>
      <c r="F7" s="36" t="s">
        <v>14</v>
      </c>
      <c r="G7" s="113" t="str">
        <f>Instellingen!C40</f>
        <v>11 november 2023</v>
      </c>
      <c r="H7" s="114"/>
      <c r="I7" s="114"/>
      <c r="J7" s="114"/>
      <c r="K7" s="114"/>
      <c r="L7" s="114"/>
      <c r="M7" s="114"/>
      <c r="N7" s="115"/>
      <c r="O7" s="127" t="str">
        <f>Instellingen!C41</f>
        <v>17 december 2023</v>
      </c>
      <c r="P7" s="128"/>
      <c r="Q7" s="128"/>
      <c r="R7" s="128"/>
      <c r="S7" s="128"/>
      <c r="T7" s="128"/>
      <c r="U7" s="128"/>
      <c r="V7" s="129"/>
      <c r="W7" s="113" t="str">
        <f>Instellingen!C42</f>
        <v>13 januari 2023</v>
      </c>
      <c r="X7" s="114"/>
      <c r="Y7" s="114"/>
      <c r="Z7" s="114"/>
      <c r="AA7" s="114"/>
      <c r="AB7" s="114"/>
      <c r="AC7" s="114"/>
      <c r="AD7" s="115"/>
      <c r="AE7" s="127" t="str">
        <f>Instellingen!C43</f>
        <v xml:space="preserve"> </v>
      </c>
      <c r="AF7" s="128"/>
      <c r="AG7" s="128"/>
      <c r="AH7" s="128"/>
      <c r="AI7" s="128"/>
      <c r="AJ7" s="128"/>
      <c r="AK7" s="128"/>
      <c r="AL7" s="129"/>
      <c r="AM7" s="113" t="str">
        <f>Instellingen!C44</f>
        <v xml:space="preserve"> </v>
      </c>
      <c r="AN7" s="155"/>
      <c r="AO7" s="155"/>
      <c r="AP7" s="155"/>
      <c r="AQ7" s="155"/>
      <c r="AR7" s="155"/>
      <c r="AS7" s="155"/>
      <c r="AT7" s="156"/>
      <c r="AU7" s="127" t="str">
        <f>Instellingen!C45</f>
        <v xml:space="preserve"> </v>
      </c>
      <c r="AV7" s="157"/>
      <c r="AW7" s="157"/>
      <c r="AX7" s="157"/>
      <c r="AY7" s="157"/>
      <c r="AZ7" s="157"/>
      <c r="BA7" s="157"/>
      <c r="BB7" s="158"/>
      <c r="BC7" s="37" t="s">
        <v>34</v>
      </c>
      <c r="BD7" s="10" t="s">
        <v>35</v>
      </c>
      <c r="BE7" s="5" t="s">
        <v>36</v>
      </c>
      <c r="BF7" s="3"/>
      <c r="BG7" s="3"/>
      <c r="BH7" s="107"/>
      <c r="BI7" s="108"/>
    </row>
    <row r="8" spans="1:92" ht="25.5" customHeight="1" x14ac:dyDescent="0.2">
      <c r="A8" s="2" t="s">
        <v>18</v>
      </c>
      <c r="B8" s="2" t="s">
        <v>6</v>
      </c>
      <c r="C8" s="2" t="s">
        <v>0</v>
      </c>
      <c r="D8" s="2" t="s">
        <v>1</v>
      </c>
      <c r="E8" s="2" t="s">
        <v>71</v>
      </c>
      <c r="F8" s="36" t="s">
        <v>3</v>
      </c>
      <c r="G8" s="7" t="s">
        <v>75</v>
      </c>
      <c r="H8" s="90" t="s">
        <v>100</v>
      </c>
      <c r="I8" s="66" t="s">
        <v>77</v>
      </c>
      <c r="J8" s="86" t="s">
        <v>78</v>
      </c>
      <c r="K8" s="83" t="s">
        <v>101</v>
      </c>
      <c r="L8" s="69" t="s">
        <v>80</v>
      </c>
      <c r="M8" s="2" t="s">
        <v>4</v>
      </c>
      <c r="N8" s="2" t="s">
        <v>15</v>
      </c>
      <c r="O8" s="89" t="s">
        <v>75</v>
      </c>
      <c r="P8" s="83" t="s">
        <v>100</v>
      </c>
      <c r="Q8" s="78" t="s">
        <v>77</v>
      </c>
      <c r="R8" s="71" t="s">
        <v>78</v>
      </c>
      <c r="S8" s="83" t="s">
        <v>101</v>
      </c>
      <c r="T8" s="78" t="s">
        <v>80</v>
      </c>
      <c r="U8" s="2" t="s">
        <v>4</v>
      </c>
      <c r="V8" s="2" t="s">
        <v>15</v>
      </c>
      <c r="W8" s="89" t="s">
        <v>75</v>
      </c>
      <c r="X8" s="83" t="s">
        <v>100</v>
      </c>
      <c r="Y8" s="78" t="s">
        <v>77</v>
      </c>
      <c r="Z8" s="71" t="s">
        <v>78</v>
      </c>
      <c r="AA8" s="83" t="s">
        <v>101</v>
      </c>
      <c r="AB8" s="78" t="s">
        <v>80</v>
      </c>
      <c r="AC8" s="2" t="s">
        <v>4</v>
      </c>
      <c r="AD8" s="2" t="s">
        <v>15</v>
      </c>
      <c r="AE8" s="89" t="s">
        <v>75</v>
      </c>
      <c r="AF8" s="83" t="s">
        <v>100</v>
      </c>
      <c r="AG8" s="78" t="s">
        <v>77</v>
      </c>
      <c r="AH8" s="71" t="s">
        <v>78</v>
      </c>
      <c r="AI8" s="83" t="s">
        <v>101</v>
      </c>
      <c r="AJ8" s="78" t="s">
        <v>80</v>
      </c>
      <c r="AK8" s="2" t="s">
        <v>4</v>
      </c>
      <c r="AL8" s="2" t="s">
        <v>15</v>
      </c>
      <c r="AM8" s="89" t="s">
        <v>75</v>
      </c>
      <c r="AN8" s="83" t="s">
        <v>100</v>
      </c>
      <c r="AO8" s="78" t="s">
        <v>77</v>
      </c>
      <c r="AP8" s="71" t="s">
        <v>78</v>
      </c>
      <c r="AQ8" s="83" t="s">
        <v>101</v>
      </c>
      <c r="AR8" s="78" t="s">
        <v>80</v>
      </c>
      <c r="AS8" s="2" t="s">
        <v>4</v>
      </c>
      <c r="AT8" s="2" t="s">
        <v>15</v>
      </c>
      <c r="AU8" s="89" t="s">
        <v>75</v>
      </c>
      <c r="AV8" s="83" t="s">
        <v>100</v>
      </c>
      <c r="AW8" s="78" t="s">
        <v>77</v>
      </c>
      <c r="AX8" s="71" t="s">
        <v>78</v>
      </c>
      <c r="AY8" s="83" t="s">
        <v>101</v>
      </c>
      <c r="AZ8" s="78" t="s">
        <v>80</v>
      </c>
      <c r="BA8" s="2" t="s">
        <v>4</v>
      </c>
      <c r="BB8" s="2" t="s">
        <v>15</v>
      </c>
      <c r="BC8" s="38" t="s">
        <v>22</v>
      </c>
      <c r="BD8" s="23" t="s">
        <v>22</v>
      </c>
      <c r="BE8" s="64" t="s">
        <v>22</v>
      </c>
      <c r="BF8" s="22" t="s">
        <v>16</v>
      </c>
      <c r="BG8" s="22" t="s">
        <v>17</v>
      </c>
      <c r="BH8" s="7" t="s">
        <v>69</v>
      </c>
      <c r="BI8" s="2" t="s">
        <v>5</v>
      </c>
      <c r="BK8" s="72" t="s">
        <v>88</v>
      </c>
      <c r="BL8" s="72" t="s">
        <v>81</v>
      </c>
      <c r="BM8" s="72" t="s">
        <v>89</v>
      </c>
      <c r="BN8" s="72" t="s">
        <v>82</v>
      </c>
      <c r="BO8" s="72" t="s">
        <v>99</v>
      </c>
      <c r="BP8" s="72" t="s">
        <v>90</v>
      </c>
      <c r="BQ8" s="72" t="s">
        <v>83</v>
      </c>
      <c r="BR8" s="72" t="s">
        <v>91</v>
      </c>
      <c r="BS8" s="72" t="s">
        <v>103</v>
      </c>
      <c r="BT8" s="73" t="s">
        <v>98</v>
      </c>
      <c r="BU8" s="72" t="s">
        <v>92</v>
      </c>
      <c r="BV8" s="72" t="s">
        <v>84</v>
      </c>
      <c r="BW8" s="72" t="s">
        <v>93</v>
      </c>
      <c r="BX8" s="72" t="s">
        <v>85</v>
      </c>
      <c r="BY8" s="73" t="s">
        <v>97</v>
      </c>
      <c r="BZ8" s="72" t="s">
        <v>94</v>
      </c>
      <c r="CA8" s="72" t="s">
        <v>86</v>
      </c>
      <c r="CB8" s="72" t="s">
        <v>95</v>
      </c>
      <c r="CC8" s="73" t="s">
        <v>87</v>
      </c>
      <c r="CD8" s="73" t="s">
        <v>96</v>
      </c>
      <c r="CE8" s="72" t="s">
        <v>108</v>
      </c>
      <c r="CF8" s="72" t="s">
        <v>109</v>
      </c>
      <c r="CG8" s="72" t="s">
        <v>110</v>
      </c>
      <c r="CH8" s="72" t="s">
        <v>111</v>
      </c>
      <c r="CI8" s="73" t="s">
        <v>118</v>
      </c>
      <c r="CJ8" s="72" t="s">
        <v>113</v>
      </c>
      <c r="CK8" s="72" t="s">
        <v>114</v>
      </c>
      <c r="CL8" s="72" t="s">
        <v>115</v>
      </c>
      <c r="CM8" s="73" t="s">
        <v>116</v>
      </c>
      <c r="CN8" s="73" t="s">
        <v>117</v>
      </c>
    </row>
    <row r="9" spans="1:92" x14ac:dyDescent="0.2">
      <c r="B9" s="1" t="s">
        <v>175</v>
      </c>
      <c r="C9" s="1" t="s">
        <v>209</v>
      </c>
      <c r="D9" s="1" t="s">
        <v>176</v>
      </c>
      <c r="E9" s="1" t="s">
        <v>210</v>
      </c>
      <c r="F9" s="1" t="s">
        <v>153</v>
      </c>
      <c r="G9" s="62">
        <v>5</v>
      </c>
      <c r="H9" s="80">
        <v>78.7</v>
      </c>
      <c r="M9" s="62">
        <v>1</v>
      </c>
      <c r="N9" s="62">
        <v>1</v>
      </c>
      <c r="BC9">
        <f>N9+V9+AD9+AL9+AT9+BB9</f>
        <v>1</v>
      </c>
      <c r="BE9" s="24">
        <f>BC9-BD9</f>
        <v>1</v>
      </c>
      <c r="BK9">
        <f>IF(G9&gt;99,199,G9)</f>
        <v>5</v>
      </c>
      <c r="BL9">
        <f>IF(H9&gt;99,0,H9)</f>
        <v>78.7</v>
      </c>
      <c r="BM9">
        <f>IF(J9&gt;99,199,J9)</f>
        <v>0</v>
      </c>
      <c r="BN9">
        <f>IF(K9&gt;99,0,K9)</f>
        <v>0</v>
      </c>
      <c r="BO9">
        <f>BK9+BM9</f>
        <v>5</v>
      </c>
      <c r="BP9">
        <f>IF(O9&gt;99,199,O9)</f>
        <v>0</v>
      </c>
      <c r="BQ9">
        <f>IF(P9&gt;99,0,P9)</f>
        <v>0</v>
      </c>
      <c r="BR9">
        <f>IF(R9&gt;99,199,R9)</f>
        <v>0</v>
      </c>
      <c r="BS9">
        <f>IF(S9&gt;99,0,S9)</f>
        <v>0</v>
      </c>
      <c r="BT9">
        <f>BP9+BR9</f>
        <v>0</v>
      </c>
      <c r="BU9">
        <f>IF(W9&gt;99,199,W9)</f>
        <v>0</v>
      </c>
      <c r="BV9">
        <f>IF(X9&gt;99,0,X9)</f>
        <v>0</v>
      </c>
      <c r="BW9">
        <f>IF(Z9&gt;99,199,Z9)</f>
        <v>0</v>
      </c>
      <c r="BX9">
        <f>IF(AA9&gt;99,0,AA9)</f>
        <v>0</v>
      </c>
      <c r="BY9">
        <f>BU9+BW9</f>
        <v>0</v>
      </c>
      <c r="BZ9">
        <f>IF(AE9&gt;99,199,AE9)</f>
        <v>0</v>
      </c>
      <c r="CA9">
        <f>IF(AF9&gt;99,0,AF9)</f>
        <v>0</v>
      </c>
      <c r="CB9">
        <f>IF(AH9&gt;99,199,AH9)</f>
        <v>0</v>
      </c>
      <c r="CC9">
        <f>IF(AI9&gt;99,0,AI9)</f>
        <v>0</v>
      </c>
      <c r="CD9">
        <f>BZ9+CB9</f>
        <v>0</v>
      </c>
      <c r="CE9">
        <f>IF(AM9&gt;99,199,AM9)</f>
        <v>0</v>
      </c>
      <c r="CF9">
        <f>IF(AN9&gt;99,0,AN9)</f>
        <v>0</v>
      </c>
      <c r="CG9">
        <f>IF(AP9&gt;99,199,AP9)</f>
        <v>0</v>
      </c>
      <c r="CH9">
        <f>IF(AQ9&gt;99,0,AQ9)</f>
        <v>0</v>
      </c>
      <c r="CI9">
        <f>CE9+CG9</f>
        <v>0</v>
      </c>
      <c r="CJ9">
        <f>IF(AU9&gt;99,199,AU9)</f>
        <v>0</v>
      </c>
      <c r="CK9">
        <f>IF(AV9&gt;99,0,AV9)</f>
        <v>0</v>
      </c>
      <c r="CL9">
        <f>IF(AX9&gt;99,199,AX9)</f>
        <v>0</v>
      </c>
      <c r="CM9">
        <f>IF(AY9&gt;99,0,AY9)</f>
        <v>0</v>
      </c>
      <c r="CN9">
        <f>CJ9+CL9</f>
        <v>0</v>
      </c>
    </row>
    <row r="10" spans="1:92" x14ac:dyDescent="0.2">
      <c r="B10" s="1" t="s">
        <v>177</v>
      </c>
      <c r="C10" s="1" t="s">
        <v>211</v>
      </c>
      <c r="D10" s="1" t="s">
        <v>178</v>
      </c>
      <c r="E10" s="1" t="s">
        <v>210</v>
      </c>
      <c r="F10" s="1" t="s">
        <v>159</v>
      </c>
      <c r="G10" s="62">
        <v>5</v>
      </c>
      <c r="H10" s="80">
        <v>80.31</v>
      </c>
      <c r="M10" s="62">
        <v>2</v>
      </c>
      <c r="N10" s="62">
        <v>2</v>
      </c>
      <c r="BC10">
        <f>N10+V10+AD10+AL10+AT10+BB10</f>
        <v>2</v>
      </c>
      <c r="BE10" s="24">
        <f>BC10-BD10</f>
        <v>2</v>
      </c>
      <c r="BK10">
        <f>IF(G10&gt;99,199,G10)</f>
        <v>5</v>
      </c>
      <c r="BL10">
        <f>IF(H10&gt;99,0,H10)</f>
        <v>80.31</v>
      </c>
      <c r="BM10">
        <f>IF(J10&gt;99,199,J10)</f>
        <v>0</v>
      </c>
      <c r="BN10">
        <f>IF(K10&gt;99,0,K10)</f>
        <v>0</v>
      </c>
      <c r="BO10">
        <f>BK10+BM10</f>
        <v>5</v>
      </c>
      <c r="BP10">
        <f>IF(O10&gt;99,199,O10)</f>
        <v>0</v>
      </c>
      <c r="BQ10">
        <f>IF(P10&gt;99,0,P10)</f>
        <v>0</v>
      </c>
      <c r="BR10">
        <f>IF(R10&gt;99,199,R10)</f>
        <v>0</v>
      </c>
      <c r="BS10">
        <f>IF(S10&gt;99,0,S10)</f>
        <v>0</v>
      </c>
      <c r="BT10">
        <f>BP10+BR10</f>
        <v>0</v>
      </c>
      <c r="BU10">
        <f>IF(W10&gt;99,199,W10)</f>
        <v>0</v>
      </c>
      <c r="BV10">
        <f>IF(X10&gt;99,0,X10)</f>
        <v>0</v>
      </c>
      <c r="BW10">
        <f>IF(Z10&gt;99,199,Z10)</f>
        <v>0</v>
      </c>
      <c r="BX10">
        <f>IF(AA10&gt;99,0,AA10)</f>
        <v>0</v>
      </c>
      <c r="BY10">
        <f>BU10+BW10</f>
        <v>0</v>
      </c>
      <c r="BZ10">
        <f>IF(AE10&gt;99,199,AE10)</f>
        <v>0</v>
      </c>
      <c r="CA10">
        <f>IF(AF10&gt;99,0,AF10)</f>
        <v>0</v>
      </c>
      <c r="CB10">
        <f>IF(AH10&gt;99,199,AH10)</f>
        <v>0</v>
      </c>
      <c r="CC10">
        <f>IF(AI10&gt;99,0,AI10)</f>
        <v>0</v>
      </c>
      <c r="CD10">
        <f>BZ10+CB10</f>
        <v>0</v>
      </c>
      <c r="CE10">
        <f>IF(AM10&gt;99,199,AM10)</f>
        <v>0</v>
      </c>
      <c r="CF10">
        <f>IF(AN10&gt;99,0,AN10)</f>
        <v>0</v>
      </c>
      <c r="CG10">
        <f>IF(AP10&gt;99,199,AP10)</f>
        <v>0</v>
      </c>
      <c r="CH10">
        <f>IF(AQ10&gt;99,0,AQ10)</f>
        <v>0</v>
      </c>
      <c r="CI10">
        <f>CE10+CG10</f>
        <v>0</v>
      </c>
      <c r="CJ10">
        <f>IF(AU10&gt;99,199,AU10)</f>
        <v>0</v>
      </c>
      <c r="CK10">
        <f>IF(AV10&gt;99,0,AV10)</f>
        <v>0</v>
      </c>
      <c r="CL10">
        <f>IF(AX10&gt;99,199,AX10)</f>
        <v>0</v>
      </c>
      <c r="CM10">
        <f>IF(AY10&gt;99,0,AY10)</f>
        <v>0</v>
      </c>
      <c r="CN10">
        <f>CJ10+CL10</f>
        <v>0</v>
      </c>
    </row>
  </sheetData>
  <sheetProtection sheet="1" objects="1" scenarios="1"/>
  <sortState xmlns:xlrd2="http://schemas.microsoft.com/office/spreadsheetml/2017/richdata2" ref="A9:CN10">
    <sortCondition ref="N9"/>
  </sortState>
  <mergeCells count="32">
    <mergeCell ref="O5:V5"/>
    <mergeCell ref="BC5:BF5"/>
    <mergeCell ref="A6:E7"/>
    <mergeCell ref="G6:N6"/>
    <mergeCell ref="O6:V6"/>
    <mergeCell ref="W6:AD6"/>
    <mergeCell ref="AE6:AL6"/>
    <mergeCell ref="AU6:BB6"/>
    <mergeCell ref="BC6:BE6"/>
    <mergeCell ref="G7:N7"/>
    <mergeCell ref="O7:V7"/>
    <mergeCell ref="W7:AD7"/>
    <mergeCell ref="AE7:AL7"/>
    <mergeCell ref="AM7:AT7"/>
    <mergeCell ref="AU7:BB7"/>
    <mergeCell ref="AM6:AT6"/>
    <mergeCell ref="A1:BI1"/>
    <mergeCell ref="A3:B3"/>
    <mergeCell ref="C3:E3"/>
    <mergeCell ref="F3:N3"/>
    <mergeCell ref="O3:V3"/>
    <mergeCell ref="W3:AL5"/>
    <mergeCell ref="BC3:BF3"/>
    <mergeCell ref="BH3:BI7"/>
    <mergeCell ref="A4:B4"/>
    <mergeCell ref="C4:E4"/>
    <mergeCell ref="F4:N4"/>
    <mergeCell ref="O4:V4"/>
    <mergeCell ref="BC4:BF4"/>
    <mergeCell ref="A5:B5"/>
    <mergeCell ref="C5:E5"/>
    <mergeCell ref="F5:N5"/>
  </mergeCells>
  <dataValidations count="8">
    <dataValidation type="whole" allowBlank="1" showInputMessage="1" showErrorMessage="1" sqref="BG3" xr:uid="{00000000-0002-0000-0500-000000000000}">
      <formula1>1</formula1>
      <formula2>4</formula2>
    </dataValidation>
    <dataValidation type="whole" allowBlank="1" showInputMessage="1" showErrorMessage="1" sqref="BG4" xr:uid="{00000000-0002-0000-0500-000001000000}">
      <formula1>1</formula1>
      <formula2>2</formula2>
    </dataValidation>
    <dataValidation type="whole" operator="lessThan" allowBlank="1" showInputMessage="1" showErrorMessage="1" sqref="BG5" xr:uid="{00000000-0002-0000-0500-000002000000}">
      <formula1>9</formula1>
    </dataValidation>
    <dataValidation type="whole" operator="lessThan" allowBlank="1" showInputMessage="1" showErrorMessage="1" sqref="BG6" xr:uid="{00000000-0002-0000-0500-000003000000}">
      <formula1>340</formula1>
    </dataValidation>
    <dataValidation type="list" allowBlank="1" showInputMessage="1" showErrorMessage="1" sqref="BH1:BH2 BH9:BH65526" xr:uid="{00000000-0002-0000-0500-000004000000}">
      <formula1>"ja,nee"</formula1>
    </dataValidation>
    <dataValidation type="decimal" allowBlank="1" showInputMessage="1" showErrorMessage="1" sqref="H1:H2 K1:K2 P1:P2 S1:S2 X1:X2 AA1:AA2 AI1:AI2 AF1:AF2 AN1:AN2 AQ1:AQ2 AY1:AY2 AV1:AV2 AV9:AV65526 AY9:AY65526 AN9:AN65526 AQ9:AQ65526 AF9:AF65526 K9:K65526 S9:S65526 P9:P65526 X9:X65526 AA9:AA65526 H9:H65526 AI9:AI65526" xr:uid="{00000000-0002-0000-0500-000005000000}">
      <formula1>0</formula1>
      <formula2>999</formula2>
    </dataValidation>
    <dataValidation type="decimal" allowBlank="1" showInputMessage="1" showErrorMessage="1" sqref="L1:L2 I1:I2 T1:T2 Q1:Q2 AG1:AG2 AB1:AB2 Y1:Y2 AJ1:AJ2 AR1:AR2 AO1:AO2 AW1:AW2 AZ1:AZ2 AZ9:AZ65526 AW9:AW65526 AR9:AR65526 AO9:AO65526 AJ9:AJ65526 Q9:Q65526 AG9:AG65526 AB9:AB65526 I9:I65526 T9:T65526 Y9:Y65526 L9:L65526" xr:uid="{00000000-0002-0000-0500-000006000000}">
      <formula1>0</formula1>
      <formula2>10</formula2>
    </dataValidation>
    <dataValidation operator="lessThan" allowBlank="1" showInputMessage="1" showErrorMessage="1" sqref="O1:O2 AE1:AE2 AU1:AU2 AU9:AU65526 AE9:AE65526 O9:O65526" xr:uid="{00000000-0002-0000-0500-000007000000}"/>
  </dataValidations>
  <printOptions headings="1" gridLines="1"/>
  <pageMargins left="0.19685039370078741" right="0" top="0.98425196850393704" bottom="0.98425196850393704" header="0.51181102362204722" footer="0.51181102362204722"/>
  <pageSetup paperSize="9" scale="87" fitToWidth="3" fitToHeight="10" orientation="landscape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63841" r:id="rId4" name="Button 1">
              <controlPr defaultSize="0" print="0" autoFill="0" autoPict="0" macro="[0]!KleinsteBepalen">
                <anchor moveWithCells="1" sizeWithCells="1">
                  <from>
                    <xdr:col>0</xdr:col>
                    <xdr:colOff>161925</xdr:colOff>
                    <xdr:row>5</xdr:row>
                    <xdr:rowOff>0</xdr:rowOff>
                  </from>
                  <to>
                    <xdr:col>2</xdr:col>
                    <xdr:colOff>485775</xdr:colOff>
                    <xdr:row>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42" r:id="rId5" name="Button 2">
              <controlPr defaultSize="0" print="0" autoFill="0" autoPict="0" macro="[0]!Sort_Punten_1">
                <anchor moveWithCells="1" sizeWithCells="1">
                  <from>
                    <xdr:col>6</xdr:col>
                    <xdr:colOff>0</xdr:colOff>
                    <xdr:row>7</xdr:row>
                    <xdr:rowOff>9525</xdr:rowOff>
                  </from>
                  <to>
                    <xdr:col>11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43" r:id="rId6" name="Button 3">
              <controlPr defaultSize="0" print="0" autoFill="0" autoPict="0" macro="[0]!Sort_Punten_2">
                <anchor moveWithCells="1" sizeWithCells="1">
                  <from>
                    <xdr:col>14</xdr:col>
                    <xdr:colOff>19050</xdr:colOff>
                    <xdr:row>7</xdr:row>
                    <xdr:rowOff>0</xdr:rowOff>
                  </from>
                  <to>
                    <xdr:col>19</xdr:col>
                    <xdr:colOff>0</xdr:colOff>
                    <xdr:row>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44" r:id="rId7" name="Button 4">
              <controlPr defaultSize="0" print="0" autoFill="0" autoPict="0" macro="[0]!Sort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45" r:id="rId8" name="Button 5">
              <controlPr defaultSize="0" print="0" autoFill="0" autoPict="0" macro="[0]!verbergen">
                <anchor moveWithCells="1" sizeWithCells="1">
                  <from>
                    <xdr:col>59</xdr:col>
                    <xdr:colOff>28575</xdr:colOff>
                    <xdr:row>2</xdr:row>
                    <xdr:rowOff>9525</xdr:rowOff>
                  </from>
                  <to>
                    <xdr:col>61</xdr:col>
                    <xdr:colOff>0</xdr:colOff>
                    <xdr:row>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46" r:id="rId9" name="Button 6">
              <controlPr defaultSize="0" print="0" autoFill="0" autoPict="0" macro="[0]!Sort_Pl_Punten_1">
                <anchor moveWithCells="1" sizeWithCells="1">
                  <from>
                    <xdr:col>13</xdr:col>
                    <xdr:colOff>0</xdr:colOff>
                    <xdr:row>7</xdr:row>
                    <xdr:rowOff>9525</xdr:rowOff>
                  </from>
                  <to>
                    <xdr:col>14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47" r:id="rId10" name="Button 7">
              <controlPr defaultSize="0" print="0" autoFill="0" autoPict="0" macro="[0]!Sort_Pl_Punten_2">
                <anchor moveWithCells="1" sizeWithCells="1">
                  <from>
                    <xdr:col>21</xdr:col>
                    <xdr:colOff>0</xdr:colOff>
                    <xdr:row>7</xdr:row>
                    <xdr:rowOff>9525</xdr:rowOff>
                  </from>
                  <to>
                    <xdr:col>22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48" r:id="rId11" name="Button 8">
              <controlPr defaultSize="0" print="0" autoFill="0" autoPict="0" macro="[0]!Sort_Pl_Punten_3">
                <anchor moveWithCells="1" sizeWithCells="1">
                  <from>
                    <xdr:col>29</xdr:col>
                    <xdr:colOff>19050</xdr:colOff>
                    <xdr:row>7</xdr:row>
                    <xdr:rowOff>9525</xdr:rowOff>
                  </from>
                  <to>
                    <xdr:col>30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49" r:id="rId12" name="Button 9">
              <controlPr defaultSize="0" print="0" autoFill="0" autoPict="0" macro="[0]!Sort_Pl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50" r:id="rId13" name="Button 10">
              <controlPr defaultSize="0" print="0" autoFill="0" autoPict="0" macro="[0]!Sort_Beste_Punten">
                <anchor moveWithCells="1" sizeWithCells="1">
                  <from>
                    <xdr:col>56</xdr:col>
                    <xdr:colOff>19050</xdr:colOff>
                    <xdr:row>6</xdr:row>
                    <xdr:rowOff>19050</xdr:rowOff>
                  </from>
                  <to>
                    <xdr:col>57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51" r:id="rId14" name="Button 11">
              <controlPr defaultSize="0" print="0" autoFill="0" autoPict="0" macro="[0]!Sort_Plaatsing">
                <anchor moveWithCells="1" sizeWithCells="1">
                  <from>
                    <xdr:col>0</xdr:col>
                    <xdr:colOff>0</xdr:colOff>
                    <xdr:row>7</xdr:row>
                    <xdr:rowOff>28575</xdr:rowOff>
                  </from>
                  <to>
                    <xdr:col>1</xdr:col>
                    <xdr:colOff>9525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52" r:id="rId15" name="Button 12">
              <controlPr defaultSize="0" print="0" autoFill="0" autoPict="0" macro="[0]!Sort_Naam">
                <anchor moveWithCells="1" sizeWithCells="1">
                  <from>
                    <xdr:col>2</xdr:col>
                    <xdr:colOff>9525</xdr:colOff>
                    <xdr:row>7</xdr:row>
                    <xdr:rowOff>0</xdr:rowOff>
                  </from>
                  <to>
                    <xdr:col>2</xdr:col>
                    <xdr:colOff>1504950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53" r:id="rId16" name="Button 13">
              <controlPr defaultSize="0" print="0" autoFill="0" autoPict="0" macro="[0]!Sort_Punten_3">
                <anchor moveWithCells="1" sizeWithCells="1">
                  <from>
                    <xdr:col>22</xdr:col>
                    <xdr:colOff>9525</xdr:colOff>
                    <xdr:row>6</xdr:row>
                    <xdr:rowOff>152400</xdr:rowOff>
                  </from>
                  <to>
                    <xdr:col>27</xdr:col>
                    <xdr:colOff>0</xdr:colOff>
                    <xdr:row>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54" r:id="rId17" name="Button 14">
              <controlPr defaultSize="0" print="0" autoFill="0" autoPict="0" macro="[0]!Sort_Punten_3">
                <anchor moveWithCells="1" sizeWithCells="1">
                  <from>
                    <xdr:col>38</xdr:col>
                    <xdr:colOff>0</xdr:colOff>
                    <xdr:row>6</xdr:row>
                    <xdr:rowOff>152400</xdr:rowOff>
                  </from>
                  <to>
                    <xdr:col>38</xdr:col>
                    <xdr:colOff>0</xdr:colOff>
                    <xdr:row>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55" r:id="rId18" name="Button 15">
              <controlPr defaultSize="0" print="0" autoFill="0" autoPict="0" macro="[0]!Sort_Pl_Punten_5">
                <anchor moveWithCells="1" sizeWithCells="1">
                  <from>
                    <xdr:col>45</xdr:col>
                    <xdr:colOff>19050</xdr:colOff>
                    <xdr:row>7</xdr:row>
                    <xdr:rowOff>9525</xdr:rowOff>
                  </from>
                  <to>
                    <xdr:col>46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56" r:id="rId19" name="Button 16">
              <controlPr defaultSize="0" print="0" autoFill="0" autoPict="0" macro="[0]!Sort_Punten_4">
                <anchor moveWithCells="1" sizeWithCells="1">
                  <from>
                    <xdr:col>30</xdr:col>
                    <xdr:colOff>0</xdr:colOff>
                    <xdr:row>7</xdr:row>
                    <xdr:rowOff>19050</xdr:rowOff>
                  </from>
                  <to>
                    <xdr:col>30</xdr:col>
                    <xdr:colOff>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57" r:id="rId20" name="Button 17">
              <controlPr defaultSize="0" print="0" autoFill="0" autoPict="0" macro="[0]!Sort_Pl_Punten_4">
                <anchor moveWithCells="1" sizeWithCells="1">
                  <from>
                    <xdr:col>37</xdr:col>
                    <xdr:colOff>19050</xdr:colOff>
                    <xdr:row>7</xdr:row>
                    <xdr:rowOff>9525</xdr:rowOff>
                  </from>
                  <to>
                    <xdr:col>38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58" r:id="rId21" name="Button 18">
              <controlPr defaultSize="0" print="0" autoFill="0" autoPict="0" macro="[0]!Sort_Punten_5">
                <anchor moveWithCells="1" sizeWithCells="1">
                  <from>
                    <xdr:col>38</xdr:col>
                    <xdr:colOff>0</xdr:colOff>
                    <xdr:row>7</xdr:row>
                    <xdr:rowOff>19050</xdr:rowOff>
                  </from>
                  <to>
                    <xdr:col>38</xdr:col>
                    <xdr:colOff>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59" r:id="rId22" name="Button 19">
              <controlPr defaultSize="0" print="0" autoFill="0" autoPict="0" macro="[0]!Sort_Punten_6">
                <anchor moveWithCells="1" sizeWithCells="1">
                  <from>
                    <xdr:col>46</xdr:col>
                    <xdr:colOff>0</xdr:colOff>
                    <xdr:row>7</xdr:row>
                    <xdr:rowOff>19050</xdr:rowOff>
                  </from>
                  <to>
                    <xdr:col>46</xdr:col>
                    <xdr:colOff>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60" r:id="rId23" name="Button 20">
              <controlPr defaultSize="0" print="0" autoFill="0" autoPict="0" macro="[0]!Sort_Pl_Punten_6">
                <anchor moveWithCells="1" sizeWithCells="1">
                  <from>
                    <xdr:col>46</xdr:col>
                    <xdr:colOff>0</xdr:colOff>
                    <xdr:row>7</xdr:row>
                    <xdr:rowOff>9525</xdr:rowOff>
                  </from>
                  <to>
                    <xdr:col>46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Blad17">
    <pageSetUpPr fitToPage="1"/>
  </sheetPr>
  <dimension ref="A1:CN14"/>
  <sheetViews>
    <sheetView workbookViewId="0">
      <pane xSplit="5" ySplit="8" topLeftCell="F9" activePane="bottomRight" state="frozen"/>
      <selection activeCell="C4" sqref="C4:E4"/>
      <selection pane="topRight" activeCell="C4" sqref="C4:E4"/>
      <selection pane="bottomLeft" activeCell="C4" sqref="C4:E4"/>
      <selection pane="bottomRight" activeCell="B9" sqref="B9"/>
    </sheetView>
  </sheetViews>
  <sheetFormatPr defaultColWidth="9.140625" defaultRowHeight="12.75" x14ac:dyDescent="0.2"/>
  <cols>
    <col min="1" max="1" width="4.7109375" style="1" customWidth="1"/>
    <col min="2" max="2" width="10.140625" style="1" customWidth="1"/>
    <col min="3" max="4" width="22.7109375" style="1" customWidth="1"/>
    <col min="5" max="5" width="6.7109375" style="1" customWidth="1"/>
    <col min="6" max="6" width="18.7109375" style="1" customWidth="1"/>
    <col min="7" max="7" width="3.7109375" style="62" customWidth="1"/>
    <col min="8" max="8" width="4.5703125" style="67" customWidth="1"/>
    <col min="9" max="9" width="4.140625" style="67" customWidth="1"/>
    <col min="10" max="10" width="3.7109375" style="87" customWidth="1"/>
    <col min="11" max="11" width="4.5703125" style="68" customWidth="1"/>
    <col min="12" max="12" width="4.140625" style="68" customWidth="1"/>
    <col min="13" max="14" width="3" style="62" customWidth="1"/>
    <col min="15" max="15" width="3.7109375" style="63" customWidth="1"/>
    <col min="16" max="16" width="4.5703125" style="70" customWidth="1"/>
    <col min="17" max="17" width="4.140625" style="70" customWidth="1"/>
    <col min="18" max="18" width="3.7109375" style="63" customWidth="1"/>
    <col min="19" max="19" width="4.5703125" style="70" customWidth="1"/>
    <col min="20" max="20" width="4.140625" style="70" customWidth="1"/>
    <col min="21" max="22" width="3" style="63" customWidth="1"/>
    <col min="23" max="23" width="3.7109375" style="62" customWidth="1"/>
    <col min="24" max="24" width="4.5703125" style="68" customWidth="1"/>
    <col min="25" max="25" width="4.140625" style="68" customWidth="1"/>
    <col min="26" max="26" width="3.7109375" style="62" customWidth="1"/>
    <col min="27" max="27" width="4.5703125" style="68" customWidth="1"/>
    <col min="28" max="28" width="4.140625" style="68" customWidth="1"/>
    <col min="29" max="30" width="3" style="62" customWidth="1"/>
    <col min="31" max="31" width="3.7109375" style="63" hidden="1" customWidth="1"/>
    <col min="32" max="32" width="4.5703125" style="70" hidden="1" customWidth="1"/>
    <col min="33" max="33" width="4.140625" style="70" hidden="1" customWidth="1"/>
    <col min="34" max="34" width="3.7109375" style="63" hidden="1" customWidth="1"/>
    <col min="35" max="35" width="4.5703125" style="70" hidden="1" customWidth="1"/>
    <col min="36" max="36" width="4.140625" style="70" hidden="1" customWidth="1"/>
    <col min="37" max="38" width="3" style="63" hidden="1" customWidth="1"/>
    <col min="39" max="39" width="3.7109375" style="62" hidden="1" customWidth="1"/>
    <col min="40" max="40" width="4.5703125" style="68" hidden="1" customWidth="1"/>
    <col min="41" max="41" width="4.140625" style="68" hidden="1" customWidth="1"/>
    <col min="42" max="42" width="3.7109375" style="62" hidden="1" customWidth="1"/>
    <col min="43" max="43" width="4.5703125" style="68" hidden="1" customWidth="1"/>
    <col min="44" max="44" width="4.140625" style="68" hidden="1" customWidth="1"/>
    <col min="45" max="46" width="3" style="62" hidden="1" customWidth="1"/>
    <col min="47" max="47" width="3.7109375" style="63" hidden="1" customWidth="1"/>
    <col min="48" max="48" width="4.5703125" style="70" hidden="1" customWidth="1"/>
    <col min="49" max="49" width="4.140625" style="70" hidden="1" customWidth="1"/>
    <col min="50" max="50" width="3.7109375" style="63" hidden="1" customWidth="1"/>
    <col min="51" max="51" width="4.5703125" style="70" hidden="1" customWidth="1"/>
    <col min="52" max="52" width="4.140625" style="70" hidden="1" customWidth="1"/>
    <col min="53" max="54" width="3" style="63" hidden="1" customWidth="1"/>
    <col min="55" max="55" width="5.7109375" customWidth="1"/>
    <col min="56" max="56" width="5.5703125" bestFit="1" customWidth="1"/>
    <col min="57" max="57" width="6" customWidth="1"/>
    <col min="58" max="58" width="4" style="1" customWidth="1"/>
    <col min="59" max="59" width="4.85546875" style="1" customWidth="1"/>
    <col min="60" max="60" width="5.42578125" style="1" customWidth="1"/>
    <col min="61" max="61" width="17.28515625" style="1" customWidth="1"/>
    <col min="63" max="63" width="4" hidden="1" customWidth="1"/>
    <col min="64" max="64" width="5" hidden="1" customWidth="1"/>
    <col min="65" max="65" width="4" hidden="1" customWidth="1"/>
    <col min="66" max="66" width="6.7109375" hidden="1" customWidth="1"/>
    <col min="67" max="67" width="5.7109375" hidden="1" customWidth="1"/>
    <col min="68" max="68" width="4" hidden="1" customWidth="1"/>
    <col min="69" max="69" width="5" hidden="1" customWidth="1"/>
    <col min="70" max="70" width="4" hidden="1" customWidth="1"/>
    <col min="71" max="71" width="6.7109375" hidden="1" customWidth="1"/>
    <col min="72" max="72" width="5.7109375" hidden="1" customWidth="1"/>
    <col min="73" max="73" width="4" hidden="1" customWidth="1"/>
    <col min="74" max="74" width="5" hidden="1" customWidth="1"/>
    <col min="75" max="75" width="4" hidden="1" customWidth="1"/>
    <col min="76" max="76" width="6.7109375" hidden="1" customWidth="1"/>
    <col min="77" max="77" width="5.7109375" hidden="1" customWidth="1"/>
    <col min="78" max="78" width="4" hidden="1" customWidth="1"/>
    <col min="79" max="79" width="5" hidden="1" customWidth="1"/>
    <col min="80" max="80" width="4" hidden="1" customWidth="1"/>
    <col min="81" max="81" width="6.7109375" hidden="1" customWidth="1"/>
    <col min="82" max="82" width="6.28515625" hidden="1" customWidth="1"/>
    <col min="83" max="83" width="4" hidden="1" customWidth="1"/>
    <col min="84" max="84" width="5" hidden="1" customWidth="1"/>
    <col min="85" max="85" width="4" hidden="1" customWidth="1"/>
    <col min="86" max="86" width="6.7109375" hidden="1" customWidth="1"/>
    <col min="87" max="87" width="6.28515625" hidden="1" customWidth="1"/>
    <col min="88" max="88" width="4" hidden="1" customWidth="1"/>
    <col min="89" max="89" width="5" hidden="1" customWidth="1"/>
    <col min="90" max="90" width="4" hidden="1" customWidth="1"/>
    <col min="91" max="91" width="6.7109375" hidden="1" customWidth="1"/>
    <col min="92" max="92" width="6.28515625" hidden="1" customWidth="1"/>
  </cols>
  <sheetData>
    <row r="1" spans="1:92" x14ac:dyDescent="0.2">
      <c r="A1" s="130" t="s">
        <v>7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131"/>
      <c r="T1" s="131"/>
      <c r="U1" s="131"/>
      <c r="V1" s="131"/>
      <c r="W1" s="131"/>
      <c r="X1" s="131"/>
      <c r="Y1" s="131"/>
      <c r="Z1" s="131"/>
      <c r="AA1" s="131"/>
      <c r="AB1" s="131"/>
      <c r="AC1" s="131"/>
      <c r="AD1" s="131"/>
      <c r="AE1" s="131"/>
      <c r="AF1" s="131"/>
      <c r="AG1" s="131"/>
      <c r="AH1" s="131"/>
      <c r="AI1" s="131"/>
      <c r="AJ1" s="131"/>
      <c r="AK1" s="131"/>
      <c r="AL1" s="131"/>
      <c r="AM1" s="131"/>
      <c r="AN1" s="131"/>
      <c r="AO1" s="131"/>
      <c r="AP1" s="131"/>
      <c r="AQ1" s="131"/>
      <c r="AR1" s="131"/>
      <c r="AS1" s="131"/>
      <c r="AT1" s="131"/>
      <c r="AU1" s="131"/>
      <c r="AV1" s="131"/>
      <c r="AW1" s="131"/>
      <c r="AX1" s="131"/>
      <c r="AY1" s="131"/>
      <c r="AZ1" s="131"/>
      <c r="BA1" s="131"/>
      <c r="BB1" s="131"/>
      <c r="BC1" s="131"/>
      <c r="BD1" s="131"/>
      <c r="BE1" s="131"/>
      <c r="BF1" s="131"/>
      <c r="BG1" s="131"/>
      <c r="BH1" s="131"/>
      <c r="BI1" s="132"/>
    </row>
    <row r="2" spans="1:92" ht="12.75" hidden="1" customHeight="1" x14ac:dyDescent="0.2">
      <c r="A2" s="9"/>
      <c r="B2" s="9"/>
      <c r="C2" s="9"/>
      <c r="D2" s="9"/>
      <c r="E2" s="9"/>
      <c r="F2" s="9"/>
      <c r="G2" s="84"/>
      <c r="H2" s="65"/>
      <c r="I2" s="65"/>
      <c r="J2" s="85"/>
      <c r="N2" s="62">
        <v>1</v>
      </c>
      <c r="O2" s="88"/>
      <c r="V2" s="63">
        <v>2</v>
      </c>
      <c r="W2" s="84"/>
      <c r="AD2" s="62">
        <v>3</v>
      </c>
      <c r="AE2" s="88"/>
      <c r="AL2" s="63">
        <v>4</v>
      </c>
      <c r="AM2" s="84"/>
      <c r="AT2" s="62">
        <v>5</v>
      </c>
      <c r="AU2" s="88"/>
      <c r="BB2" s="63">
        <v>6</v>
      </c>
      <c r="BC2">
        <f>N2+V2+AD2+AL2+AT2+BB2</f>
        <v>21</v>
      </c>
      <c r="BD2" s="24">
        <f>IF($O$4&gt;0,(LARGE(($N2,$V2,$AD2,$AL2,$AT2,$BB2),1)),"0")</f>
        <v>6</v>
      </c>
      <c r="BE2" s="24">
        <f>BC2-BD2</f>
        <v>15</v>
      </c>
      <c r="BF2" s="1" t="str">
        <f>IF($O$4&gt;1,(LARGE(($N2,$V2,$AD2,$AL2,$AT2,$BB2),1))+(LARGE(($N2,$V2,$AD2,$AL2,$AT2,$BB2),2)),"0")</f>
        <v>0</v>
      </c>
      <c r="BK2">
        <f>IF(G2&gt;99,199,G2)</f>
        <v>0</v>
      </c>
      <c r="BL2">
        <f>IF(H2="",0,H2)</f>
        <v>0</v>
      </c>
      <c r="BM2">
        <f>IF(J2&gt;99,199,J2)</f>
        <v>0</v>
      </c>
      <c r="BN2">
        <f>IF(K2="",0,K2)</f>
        <v>0</v>
      </c>
      <c r="BO2">
        <f>BK2+BM2</f>
        <v>0</v>
      </c>
      <c r="BP2">
        <f>IF(O2&gt;99,199,O2)</f>
        <v>0</v>
      </c>
      <c r="BQ2">
        <f>IF(P2="",0,P2)</f>
        <v>0</v>
      </c>
      <c r="BR2">
        <f>IF(R2&gt;99,199,R2)</f>
        <v>0</v>
      </c>
      <c r="BS2">
        <f>IF(S2="",0,S2)</f>
        <v>0</v>
      </c>
      <c r="BT2">
        <f>BP2+BR2</f>
        <v>0</v>
      </c>
      <c r="BU2">
        <f>IF(W2&gt;99,199,W2)</f>
        <v>0</v>
      </c>
      <c r="BV2">
        <f>IF(X2="",0,X2)</f>
        <v>0</v>
      </c>
      <c r="BW2">
        <f>IF(Z2&gt;99,199,Z2)</f>
        <v>0</v>
      </c>
      <c r="BX2">
        <f>IF(AA2="",0,AA2)</f>
        <v>0</v>
      </c>
      <c r="BY2">
        <f>BU2+BW2</f>
        <v>0</v>
      </c>
      <c r="BZ2">
        <f>IF(AE2&gt;99,199,AE2)</f>
        <v>0</v>
      </c>
      <c r="CA2">
        <f>IF(AF2="",0,AF2)</f>
        <v>0</v>
      </c>
      <c r="CB2">
        <f>IF(AH2&gt;99,199,AH2)</f>
        <v>0</v>
      </c>
      <c r="CC2">
        <f>IF(AI2="",0,AI2)</f>
        <v>0</v>
      </c>
      <c r="CD2">
        <f>BZ2+CB2</f>
        <v>0</v>
      </c>
      <c r="CE2">
        <f>IF(AM2&gt;99,199,AM2)</f>
        <v>0</v>
      </c>
      <c r="CF2">
        <f>IF(AN2="",0,AN2)</f>
        <v>0</v>
      </c>
      <c r="CG2">
        <f>IF(AP2&gt;99,199,AP2)</f>
        <v>0</v>
      </c>
      <c r="CH2">
        <f>IF(AQ2="",0,AQ2)</f>
        <v>0</v>
      </c>
      <c r="CI2">
        <f>CE2+CG2</f>
        <v>0</v>
      </c>
      <c r="CJ2">
        <f>IF(AU2&gt;99,199,AU2)</f>
        <v>0</v>
      </c>
      <c r="CK2">
        <f>IF(AV2="",0,AV2)</f>
        <v>0</v>
      </c>
      <c r="CL2">
        <f>IF(AX2&gt;99,199,AX2)</f>
        <v>0</v>
      </c>
      <c r="CM2">
        <f>IF(AY2="",0,AY2)</f>
        <v>0</v>
      </c>
      <c r="CN2">
        <f>CJ2+CL2</f>
        <v>0</v>
      </c>
    </row>
    <row r="3" spans="1:92" x14ac:dyDescent="0.2">
      <c r="A3" s="109" t="s">
        <v>8</v>
      </c>
      <c r="B3" s="110"/>
      <c r="C3" s="100" t="str">
        <f>Instellingen!B3</f>
        <v>Kring Berkel Ijssel</v>
      </c>
      <c r="D3" s="101"/>
      <c r="E3" s="102"/>
      <c r="F3" s="109" t="s">
        <v>27</v>
      </c>
      <c r="G3" s="111"/>
      <c r="H3" s="111"/>
      <c r="I3" s="111"/>
      <c r="J3" s="111"/>
      <c r="K3" s="111"/>
      <c r="L3" s="111"/>
      <c r="M3" s="111"/>
      <c r="N3" s="110"/>
      <c r="O3" s="133"/>
      <c r="P3" s="134"/>
      <c r="Q3" s="134"/>
      <c r="R3" s="134"/>
      <c r="S3" s="134"/>
      <c r="T3" s="134"/>
      <c r="U3" s="134"/>
      <c r="V3" s="135"/>
      <c r="W3" s="141"/>
      <c r="X3" s="142"/>
      <c r="Y3" s="142"/>
      <c r="Z3" s="142"/>
      <c r="AA3" s="142"/>
      <c r="AB3" s="142"/>
      <c r="AC3" s="142"/>
      <c r="AD3" s="142"/>
      <c r="AE3" s="142"/>
      <c r="AF3" s="142"/>
      <c r="AG3" s="142"/>
      <c r="AH3" s="142"/>
      <c r="AI3" s="142"/>
      <c r="AJ3" s="142"/>
      <c r="AK3" s="142"/>
      <c r="AL3" s="143"/>
      <c r="AM3" s="91"/>
      <c r="AN3" s="91"/>
      <c r="AO3" s="91"/>
      <c r="AP3" s="91"/>
      <c r="AQ3" s="91"/>
      <c r="AR3" s="91"/>
      <c r="AS3" s="91"/>
      <c r="AT3" s="91"/>
      <c r="AU3" s="91"/>
      <c r="AV3" s="91"/>
      <c r="AW3" s="91"/>
      <c r="AX3" s="91"/>
      <c r="AY3" s="91"/>
      <c r="AZ3" s="91"/>
      <c r="BA3" s="91"/>
      <c r="BB3" s="91"/>
      <c r="BC3" s="109" t="s">
        <v>26</v>
      </c>
      <c r="BD3" s="111"/>
      <c r="BE3" s="111"/>
      <c r="BF3" s="110"/>
      <c r="BG3" s="20">
        <f>Instellingen!B6</f>
        <v>3</v>
      </c>
      <c r="BH3" s="103"/>
      <c r="BI3" s="104"/>
    </row>
    <row r="4" spans="1:92" x14ac:dyDescent="0.2">
      <c r="A4" s="109" t="s">
        <v>9</v>
      </c>
      <c r="B4" s="110"/>
      <c r="C4" s="112" t="s">
        <v>132</v>
      </c>
      <c r="D4" s="101"/>
      <c r="E4" s="102"/>
      <c r="F4" s="109" t="s">
        <v>33</v>
      </c>
      <c r="G4" s="111"/>
      <c r="H4" s="111"/>
      <c r="I4" s="111"/>
      <c r="J4" s="111"/>
      <c r="K4" s="111"/>
      <c r="L4" s="111"/>
      <c r="M4" s="111"/>
      <c r="N4" s="110"/>
      <c r="O4" s="100">
        <f>Instellingen!B7</f>
        <v>1</v>
      </c>
      <c r="P4" s="101"/>
      <c r="Q4" s="101"/>
      <c r="R4" s="101"/>
      <c r="S4" s="101"/>
      <c r="T4" s="101"/>
      <c r="U4" s="101"/>
      <c r="V4" s="102"/>
      <c r="W4" s="144"/>
      <c r="X4" s="145"/>
      <c r="Y4" s="145"/>
      <c r="Z4" s="145"/>
      <c r="AA4" s="145"/>
      <c r="AB4" s="145"/>
      <c r="AC4" s="145"/>
      <c r="AD4" s="145"/>
      <c r="AE4" s="145"/>
      <c r="AF4" s="145"/>
      <c r="AG4" s="145"/>
      <c r="AH4" s="145"/>
      <c r="AI4" s="145"/>
      <c r="AJ4" s="145"/>
      <c r="AK4" s="145"/>
      <c r="AL4" s="146"/>
      <c r="AM4" s="40"/>
      <c r="AN4" s="40"/>
      <c r="AO4" s="40"/>
      <c r="AP4" s="40"/>
      <c r="AQ4" s="40"/>
      <c r="AR4" s="40"/>
      <c r="AS4" s="40"/>
      <c r="AT4" s="40"/>
      <c r="AU4" s="40"/>
      <c r="AV4" s="40"/>
      <c r="AW4" s="40"/>
      <c r="AX4" s="40"/>
      <c r="AY4" s="40"/>
      <c r="AZ4" s="40"/>
      <c r="BA4" s="40"/>
      <c r="BB4" s="40"/>
      <c r="BC4" s="109"/>
      <c r="BD4" s="111"/>
      <c r="BE4" s="111"/>
      <c r="BF4" s="110"/>
      <c r="BG4" s="20"/>
      <c r="BH4" s="105"/>
      <c r="BI4" s="106"/>
    </row>
    <row r="5" spans="1:92" x14ac:dyDescent="0.2">
      <c r="A5" s="109" t="s">
        <v>10</v>
      </c>
      <c r="B5" s="110"/>
      <c r="C5" s="100" t="s">
        <v>122</v>
      </c>
      <c r="D5" s="101"/>
      <c r="E5" s="102"/>
      <c r="F5" s="109" t="s">
        <v>11</v>
      </c>
      <c r="G5" s="111"/>
      <c r="H5" s="111"/>
      <c r="I5" s="111"/>
      <c r="J5" s="111"/>
      <c r="K5" s="111"/>
      <c r="L5" s="111"/>
      <c r="M5" s="111"/>
      <c r="N5" s="110"/>
      <c r="O5" s="100">
        <f>Instellingen!B5</f>
        <v>99</v>
      </c>
      <c r="P5" s="101"/>
      <c r="Q5" s="101"/>
      <c r="R5" s="101"/>
      <c r="S5" s="101"/>
      <c r="T5" s="101"/>
      <c r="U5" s="101"/>
      <c r="V5" s="102"/>
      <c r="W5" s="147"/>
      <c r="X5" s="148"/>
      <c r="Y5" s="148"/>
      <c r="Z5" s="148"/>
      <c r="AA5" s="148"/>
      <c r="AB5" s="148"/>
      <c r="AC5" s="148"/>
      <c r="AD5" s="148"/>
      <c r="AE5" s="148"/>
      <c r="AF5" s="148"/>
      <c r="AG5" s="148"/>
      <c r="AH5" s="148"/>
      <c r="AI5" s="148"/>
      <c r="AJ5" s="148"/>
      <c r="AK5" s="148"/>
      <c r="AL5" s="149"/>
      <c r="AM5" s="92"/>
      <c r="AN5" s="92"/>
      <c r="AO5" s="92"/>
      <c r="AP5" s="92"/>
      <c r="AQ5" s="92"/>
      <c r="AR5" s="92"/>
      <c r="AS5" s="92"/>
      <c r="AT5" s="92"/>
      <c r="AU5" s="92"/>
      <c r="AV5" s="92"/>
      <c r="AW5" s="92"/>
      <c r="AX5" s="92"/>
      <c r="AY5" s="92"/>
      <c r="AZ5" s="92"/>
      <c r="BA5" s="92"/>
      <c r="BB5" s="92"/>
      <c r="BC5" s="150" t="s">
        <v>12</v>
      </c>
      <c r="BD5" s="151"/>
      <c r="BE5" s="151"/>
      <c r="BF5" s="152"/>
      <c r="BG5" s="8">
        <v>2</v>
      </c>
      <c r="BH5" s="105"/>
      <c r="BI5" s="106"/>
    </row>
    <row r="6" spans="1:92" ht="12.75" customHeight="1" x14ac:dyDescent="0.2">
      <c r="A6" s="116"/>
      <c r="B6" s="117"/>
      <c r="C6" s="117"/>
      <c r="D6" s="117"/>
      <c r="E6" s="118"/>
      <c r="F6" s="36" t="s">
        <v>13</v>
      </c>
      <c r="G6" s="121" t="str">
        <f>Instellingen!B40</f>
        <v>Laag Soeren</v>
      </c>
      <c r="H6" s="122"/>
      <c r="I6" s="122"/>
      <c r="J6" s="122"/>
      <c r="K6" s="122"/>
      <c r="L6" s="122"/>
      <c r="M6" s="122"/>
      <c r="N6" s="123"/>
      <c r="O6" s="124" t="str">
        <f>Instellingen!B41</f>
        <v>Laag Soeren</v>
      </c>
      <c r="P6" s="125"/>
      <c r="Q6" s="125"/>
      <c r="R6" s="125"/>
      <c r="S6" s="125"/>
      <c r="T6" s="125"/>
      <c r="U6" s="125"/>
      <c r="V6" s="126"/>
      <c r="W6" s="121" t="str">
        <f>Instellingen!B42</f>
        <v>Brummen</v>
      </c>
      <c r="X6" s="122"/>
      <c r="Y6" s="122"/>
      <c r="Z6" s="122"/>
      <c r="AA6" s="122"/>
      <c r="AB6" s="122"/>
      <c r="AC6" s="122"/>
      <c r="AD6" s="123"/>
      <c r="AE6" s="124" t="str">
        <f>Instellingen!B43</f>
        <v xml:space="preserve"> </v>
      </c>
      <c r="AF6" s="125"/>
      <c r="AG6" s="125"/>
      <c r="AH6" s="125"/>
      <c r="AI6" s="125"/>
      <c r="AJ6" s="125"/>
      <c r="AK6" s="125"/>
      <c r="AL6" s="126"/>
      <c r="AM6" s="121" t="str">
        <f>Instellingen!B44</f>
        <v xml:space="preserve"> </v>
      </c>
      <c r="AN6" s="122"/>
      <c r="AO6" s="122"/>
      <c r="AP6" s="122"/>
      <c r="AQ6" s="122"/>
      <c r="AR6" s="122"/>
      <c r="AS6" s="122"/>
      <c r="AT6" s="123"/>
      <c r="AU6" s="124" t="str">
        <f>Instellingen!B45</f>
        <v xml:space="preserve"> </v>
      </c>
      <c r="AV6" s="125"/>
      <c r="AW6" s="125"/>
      <c r="AX6" s="125"/>
      <c r="AY6" s="125"/>
      <c r="AZ6" s="125"/>
      <c r="BA6" s="125"/>
      <c r="BB6" s="126"/>
      <c r="BC6" s="153" t="s">
        <v>32</v>
      </c>
      <c r="BD6" s="154"/>
      <c r="BE6" s="110"/>
      <c r="BF6" s="34"/>
      <c r="BG6" s="20"/>
      <c r="BH6" s="105"/>
      <c r="BI6" s="106"/>
    </row>
    <row r="7" spans="1:92" ht="12.75" customHeight="1" x14ac:dyDescent="0.2">
      <c r="A7" s="119"/>
      <c r="B7" s="119"/>
      <c r="C7" s="119"/>
      <c r="D7" s="119"/>
      <c r="E7" s="120"/>
      <c r="F7" s="36" t="s">
        <v>14</v>
      </c>
      <c r="G7" s="113" t="str">
        <f>Instellingen!C40</f>
        <v>11 november 2023</v>
      </c>
      <c r="H7" s="114"/>
      <c r="I7" s="114"/>
      <c r="J7" s="114"/>
      <c r="K7" s="114"/>
      <c r="L7" s="114"/>
      <c r="M7" s="114"/>
      <c r="N7" s="115"/>
      <c r="O7" s="127" t="str">
        <f>Instellingen!C41</f>
        <v>17 december 2023</v>
      </c>
      <c r="P7" s="128"/>
      <c r="Q7" s="128"/>
      <c r="R7" s="128"/>
      <c r="S7" s="128"/>
      <c r="T7" s="128"/>
      <c r="U7" s="128"/>
      <c r="V7" s="129"/>
      <c r="W7" s="113" t="str">
        <f>Instellingen!C42</f>
        <v>13 januari 2023</v>
      </c>
      <c r="X7" s="114"/>
      <c r="Y7" s="114"/>
      <c r="Z7" s="114"/>
      <c r="AA7" s="114"/>
      <c r="AB7" s="114"/>
      <c r="AC7" s="114"/>
      <c r="AD7" s="115"/>
      <c r="AE7" s="136" t="str">
        <f>Instellingen!C43</f>
        <v xml:space="preserve"> </v>
      </c>
      <c r="AF7" s="137"/>
      <c r="AG7" s="137"/>
      <c r="AH7" s="137"/>
      <c r="AI7" s="137"/>
      <c r="AJ7" s="137"/>
      <c r="AK7" s="137"/>
      <c r="AL7" s="138"/>
      <c r="AM7" s="136" t="str">
        <f>Instellingen!C44</f>
        <v xml:space="preserve"> </v>
      </c>
      <c r="AN7" s="139"/>
      <c r="AO7" s="139"/>
      <c r="AP7" s="139"/>
      <c r="AQ7" s="139"/>
      <c r="AR7" s="139"/>
      <c r="AS7" s="139"/>
      <c r="AT7" s="140"/>
      <c r="AU7" s="136" t="str">
        <f>Instellingen!C45</f>
        <v xml:space="preserve"> </v>
      </c>
      <c r="AV7" s="139"/>
      <c r="AW7" s="139"/>
      <c r="AX7" s="139"/>
      <c r="AY7" s="139"/>
      <c r="AZ7" s="139"/>
      <c r="BA7" s="139"/>
      <c r="BB7" s="140"/>
      <c r="BC7" s="37" t="s">
        <v>34</v>
      </c>
      <c r="BD7" s="10" t="s">
        <v>35</v>
      </c>
      <c r="BE7" s="5" t="s">
        <v>36</v>
      </c>
      <c r="BF7" s="3"/>
      <c r="BG7" s="3"/>
      <c r="BH7" s="107"/>
      <c r="BI7" s="108"/>
    </row>
    <row r="8" spans="1:92" ht="25.5" customHeight="1" x14ac:dyDescent="0.2">
      <c r="A8" s="2" t="s">
        <v>18</v>
      </c>
      <c r="B8" s="2" t="s">
        <v>6</v>
      </c>
      <c r="C8" s="2" t="s">
        <v>0</v>
      </c>
      <c r="D8" s="2" t="s">
        <v>1</v>
      </c>
      <c r="E8" s="2" t="s">
        <v>71</v>
      </c>
      <c r="F8" s="36" t="s">
        <v>3</v>
      </c>
      <c r="G8" s="7" t="s">
        <v>75</v>
      </c>
      <c r="H8" s="66" t="s">
        <v>76</v>
      </c>
      <c r="I8" s="66" t="s">
        <v>77</v>
      </c>
      <c r="J8" s="86" t="s">
        <v>78</v>
      </c>
      <c r="K8" s="69" t="s">
        <v>79</v>
      </c>
      <c r="L8" s="69" t="s">
        <v>80</v>
      </c>
      <c r="M8" s="2" t="s">
        <v>4</v>
      </c>
      <c r="N8" s="2" t="s">
        <v>15</v>
      </c>
      <c r="O8" s="89" t="s">
        <v>75</v>
      </c>
      <c r="P8" s="78" t="s">
        <v>76</v>
      </c>
      <c r="Q8" s="78" t="s">
        <v>77</v>
      </c>
      <c r="R8" s="71" t="s">
        <v>78</v>
      </c>
      <c r="S8" s="78" t="s">
        <v>79</v>
      </c>
      <c r="T8" s="78" t="s">
        <v>80</v>
      </c>
      <c r="U8" s="2" t="s">
        <v>4</v>
      </c>
      <c r="V8" s="2" t="s">
        <v>15</v>
      </c>
      <c r="W8" s="89" t="s">
        <v>75</v>
      </c>
      <c r="X8" s="78" t="s">
        <v>76</v>
      </c>
      <c r="Y8" s="78" t="s">
        <v>77</v>
      </c>
      <c r="Z8" s="71" t="s">
        <v>78</v>
      </c>
      <c r="AA8" s="78" t="s">
        <v>79</v>
      </c>
      <c r="AB8" s="78" t="s">
        <v>80</v>
      </c>
      <c r="AC8" s="2" t="s">
        <v>4</v>
      </c>
      <c r="AD8" s="2" t="s">
        <v>15</v>
      </c>
      <c r="AE8" s="89" t="s">
        <v>75</v>
      </c>
      <c r="AF8" s="78" t="s">
        <v>76</v>
      </c>
      <c r="AG8" s="78" t="s">
        <v>77</v>
      </c>
      <c r="AH8" s="71" t="s">
        <v>78</v>
      </c>
      <c r="AI8" s="78" t="s">
        <v>79</v>
      </c>
      <c r="AJ8" s="78" t="s">
        <v>80</v>
      </c>
      <c r="AK8" s="2" t="s">
        <v>4</v>
      </c>
      <c r="AL8" s="2" t="s">
        <v>15</v>
      </c>
      <c r="AM8" s="89" t="s">
        <v>75</v>
      </c>
      <c r="AN8" s="78" t="s">
        <v>76</v>
      </c>
      <c r="AO8" s="78" t="s">
        <v>77</v>
      </c>
      <c r="AP8" s="71" t="s">
        <v>78</v>
      </c>
      <c r="AQ8" s="78" t="s">
        <v>79</v>
      </c>
      <c r="AR8" s="78" t="s">
        <v>80</v>
      </c>
      <c r="AS8" s="2" t="s">
        <v>4</v>
      </c>
      <c r="AT8" s="2" t="s">
        <v>15</v>
      </c>
      <c r="AU8" s="89" t="s">
        <v>75</v>
      </c>
      <c r="AV8" s="78" t="s">
        <v>76</v>
      </c>
      <c r="AW8" s="78" t="s">
        <v>77</v>
      </c>
      <c r="AX8" s="71" t="s">
        <v>78</v>
      </c>
      <c r="AY8" s="78" t="s">
        <v>79</v>
      </c>
      <c r="AZ8" s="78" t="s">
        <v>80</v>
      </c>
      <c r="BA8" s="2" t="s">
        <v>4</v>
      </c>
      <c r="BB8" s="2" t="s">
        <v>15</v>
      </c>
      <c r="BC8" s="38" t="s">
        <v>22</v>
      </c>
      <c r="BD8" s="23" t="s">
        <v>22</v>
      </c>
      <c r="BE8" s="64" t="s">
        <v>22</v>
      </c>
      <c r="BF8" s="22" t="s">
        <v>16</v>
      </c>
      <c r="BG8" s="22" t="s">
        <v>17</v>
      </c>
      <c r="BH8" s="7" t="s">
        <v>69</v>
      </c>
      <c r="BI8" s="2" t="s">
        <v>5</v>
      </c>
      <c r="BK8" s="72" t="s">
        <v>88</v>
      </c>
      <c r="BL8" s="72" t="s">
        <v>81</v>
      </c>
      <c r="BM8" s="72" t="s">
        <v>89</v>
      </c>
      <c r="BN8" s="72" t="s">
        <v>82</v>
      </c>
      <c r="BO8" s="72" t="s">
        <v>99</v>
      </c>
      <c r="BP8" s="72" t="s">
        <v>90</v>
      </c>
      <c r="BQ8" s="72" t="s">
        <v>83</v>
      </c>
      <c r="BR8" s="72" t="s">
        <v>91</v>
      </c>
      <c r="BS8" s="72" t="s">
        <v>103</v>
      </c>
      <c r="BT8" s="73" t="s">
        <v>98</v>
      </c>
      <c r="BU8" s="72" t="s">
        <v>92</v>
      </c>
      <c r="BV8" s="72" t="s">
        <v>84</v>
      </c>
      <c r="BW8" s="72" t="s">
        <v>93</v>
      </c>
      <c r="BX8" s="72" t="s">
        <v>85</v>
      </c>
      <c r="BY8" s="73" t="s">
        <v>97</v>
      </c>
      <c r="BZ8" s="72" t="s">
        <v>94</v>
      </c>
      <c r="CA8" s="72" t="s">
        <v>86</v>
      </c>
      <c r="CB8" s="72" t="s">
        <v>95</v>
      </c>
      <c r="CC8" s="73" t="s">
        <v>87</v>
      </c>
      <c r="CD8" s="73" t="s">
        <v>96</v>
      </c>
      <c r="CE8" s="73" t="s">
        <v>108</v>
      </c>
      <c r="CF8" s="73" t="s">
        <v>109</v>
      </c>
      <c r="CG8" s="73" t="s">
        <v>110</v>
      </c>
      <c r="CH8" s="73" t="s">
        <v>111</v>
      </c>
      <c r="CI8" s="73" t="s">
        <v>112</v>
      </c>
      <c r="CJ8" s="73" t="s">
        <v>113</v>
      </c>
      <c r="CK8" s="73" t="s">
        <v>114</v>
      </c>
      <c r="CL8" s="73" t="s">
        <v>115</v>
      </c>
      <c r="CM8" s="73" t="s">
        <v>116</v>
      </c>
      <c r="CN8" s="73" t="s">
        <v>117</v>
      </c>
    </row>
    <row r="9" spans="1:92" x14ac:dyDescent="0.2">
      <c r="B9" s="1" t="s">
        <v>157</v>
      </c>
      <c r="C9" s="1" t="s">
        <v>199</v>
      </c>
      <c r="D9" s="1" t="s">
        <v>158</v>
      </c>
      <c r="E9" s="1" t="s">
        <v>200</v>
      </c>
      <c r="F9" s="1" t="s">
        <v>159</v>
      </c>
      <c r="G9" s="62">
        <v>0</v>
      </c>
      <c r="H9" s="67">
        <v>68.5</v>
      </c>
      <c r="I9" s="67">
        <v>7</v>
      </c>
      <c r="J9" s="87">
        <v>0</v>
      </c>
      <c r="K9" s="68">
        <v>68.5</v>
      </c>
      <c r="L9" s="68">
        <v>7</v>
      </c>
      <c r="M9" s="62">
        <v>1</v>
      </c>
      <c r="N9" s="62">
        <v>1</v>
      </c>
      <c r="BC9">
        <f t="shared" ref="BC9:BC14" si="0">N9+V9+AD9+AL9+AT9+BB9</f>
        <v>1</v>
      </c>
      <c r="BE9" s="24">
        <f t="shared" ref="BE9:BE14" si="1">BC9-BD9</f>
        <v>1</v>
      </c>
      <c r="BK9">
        <f t="shared" ref="BK9:BK14" si="2">IF(G9&gt;99,199,G9)</f>
        <v>0</v>
      </c>
      <c r="BL9">
        <f t="shared" ref="BL9:BL14" si="3">IF(H9="",0,H9)</f>
        <v>68.5</v>
      </c>
      <c r="BM9">
        <f t="shared" ref="BM9:BM14" si="4">IF(J9&gt;99,199,J9)</f>
        <v>0</v>
      </c>
      <c r="BN9">
        <f t="shared" ref="BN9:BN14" si="5">IF(K9="",0,K9)</f>
        <v>68.5</v>
      </c>
      <c r="BO9">
        <f t="shared" ref="BO9:BO14" si="6">BK9+BM9</f>
        <v>0</v>
      </c>
      <c r="BP9">
        <f t="shared" ref="BP9:BP14" si="7">IF(O9&gt;99,199,O9)</f>
        <v>0</v>
      </c>
      <c r="BQ9">
        <f t="shared" ref="BQ9:BQ14" si="8">IF(P9="",0,P9)</f>
        <v>0</v>
      </c>
      <c r="BR9">
        <f t="shared" ref="BR9:BR14" si="9">IF(R9&gt;99,199,R9)</f>
        <v>0</v>
      </c>
      <c r="BS9">
        <f t="shared" ref="BS9:BS14" si="10">IF(S9="",0,S9)</f>
        <v>0</v>
      </c>
      <c r="BT9">
        <f t="shared" ref="BT9:BT14" si="11">BP9+BR9</f>
        <v>0</v>
      </c>
      <c r="BU9">
        <f t="shared" ref="BU9:BU14" si="12">IF(W9&gt;99,199,W9)</f>
        <v>0</v>
      </c>
      <c r="BV9">
        <f t="shared" ref="BV9:BV14" si="13">IF(X9="",0,X9)</f>
        <v>0</v>
      </c>
      <c r="BW9">
        <f t="shared" ref="BW9:BW14" si="14">IF(Z9&gt;99,199,Z9)</f>
        <v>0</v>
      </c>
      <c r="BX9">
        <f t="shared" ref="BX9:BX14" si="15">IF(AA9="",0,AA9)</f>
        <v>0</v>
      </c>
      <c r="BY9">
        <f t="shared" ref="BY9:BY14" si="16">BU9+BW9</f>
        <v>0</v>
      </c>
      <c r="BZ9">
        <f t="shared" ref="BZ9:BZ14" si="17">IF(AE9&gt;99,199,AE9)</f>
        <v>0</v>
      </c>
      <c r="CA9">
        <f t="shared" ref="CA9:CA14" si="18">IF(AF9="",0,AF9)</f>
        <v>0</v>
      </c>
      <c r="CB9">
        <f t="shared" ref="CB9:CB14" si="19">IF(AH9&gt;99,199,AH9)</f>
        <v>0</v>
      </c>
      <c r="CC9">
        <f t="shared" ref="CC9:CC14" si="20">IF(AI9="",0,AI9)</f>
        <v>0</v>
      </c>
      <c r="CD9">
        <f t="shared" ref="CD9:CD14" si="21">BZ9+CB9</f>
        <v>0</v>
      </c>
      <c r="CE9">
        <f t="shared" ref="CE9:CE14" si="22">IF(AM9&gt;99,199,AM9)</f>
        <v>0</v>
      </c>
      <c r="CF9">
        <f t="shared" ref="CF9:CF14" si="23">IF(AN9="",0,AN9)</f>
        <v>0</v>
      </c>
      <c r="CG9">
        <f t="shared" ref="CG9:CG14" si="24">IF(AP9&gt;99,199,AP9)</f>
        <v>0</v>
      </c>
      <c r="CH9">
        <f t="shared" ref="CH9:CH14" si="25">IF(AQ9="",0,AQ9)</f>
        <v>0</v>
      </c>
      <c r="CI9">
        <f t="shared" ref="CI9:CI14" si="26">CE9+CG9</f>
        <v>0</v>
      </c>
      <c r="CJ9">
        <f t="shared" ref="CJ9:CJ14" si="27">IF(AU9&gt;99,199,AU9)</f>
        <v>0</v>
      </c>
      <c r="CK9">
        <f t="shared" ref="CK9:CK14" si="28">IF(AV9="",0,AV9)</f>
        <v>0</v>
      </c>
      <c r="CL9">
        <f t="shared" ref="CL9:CL14" si="29">IF(AX9&gt;99,199,AX9)</f>
        <v>0</v>
      </c>
      <c r="CM9">
        <f t="shared" ref="CM9:CM14" si="30">IF(AY9="",0,AY9)</f>
        <v>0</v>
      </c>
      <c r="CN9">
        <f t="shared" ref="CN9:CN14" si="31">CJ9+CL9</f>
        <v>0</v>
      </c>
    </row>
    <row r="10" spans="1:92" x14ac:dyDescent="0.2">
      <c r="B10" s="1" t="s">
        <v>160</v>
      </c>
      <c r="C10" s="1" t="s">
        <v>201</v>
      </c>
      <c r="D10" s="1" t="s">
        <v>161</v>
      </c>
      <c r="E10" s="1" t="s">
        <v>200</v>
      </c>
      <c r="F10" s="1" t="s">
        <v>153</v>
      </c>
      <c r="G10" s="62">
        <v>0</v>
      </c>
      <c r="H10" s="67">
        <v>67.5</v>
      </c>
      <c r="I10" s="67">
        <v>6.5</v>
      </c>
      <c r="J10" s="87">
        <v>0</v>
      </c>
      <c r="K10" s="68">
        <v>67.5</v>
      </c>
      <c r="L10" s="68">
        <v>6.5</v>
      </c>
      <c r="M10" s="62">
        <v>2</v>
      </c>
      <c r="N10" s="62">
        <v>2</v>
      </c>
      <c r="BC10">
        <f t="shared" si="0"/>
        <v>2</v>
      </c>
      <c r="BE10" s="24">
        <f t="shared" si="1"/>
        <v>2</v>
      </c>
      <c r="BK10">
        <f t="shared" si="2"/>
        <v>0</v>
      </c>
      <c r="BL10">
        <f t="shared" si="3"/>
        <v>67.5</v>
      </c>
      <c r="BM10">
        <f t="shared" si="4"/>
        <v>0</v>
      </c>
      <c r="BN10">
        <f t="shared" si="5"/>
        <v>67.5</v>
      </c>
      <c r="BO10">
        <f t="shared" si="6"/>
        <v>0</v>
      </c>
      <c r="BP10">
        <f t="shared" si="7"/>
        <v>0</v>
      </c>
      <c r="BQ10">
        <f t="shared" si="8"/>
        <v>0</v>
      </c>
      <c r="BR10">
        <f t="shared" si="9"/>
        <v>0</v>
      </c>
      <c r="BS10">
        <f t="shared" si="10"/>
        <v>0</v>
      </c>
      <c r="BT10">
        <f t="shared" si="11"/>
        <v>0</v>
      </c>
      <c r="BU10">
        <f t="shared" si="12"/>
        <v>0</v>
      </c>
      <c r="BV10">
        <f t="shared" si="13"/>
        <v>0</v>
      </c>
      <c r="BW10">
        <f t="shared" si="14"/>
        <v>0</v>
      </c>
      <c r="BX10">
        <f t="shared" si="15"/>
        <v>0</v>
      </c>
      <c r="BY10">
        <f t="shared" si="16"/>
        <v>0</v>
      </c>
      <c r="BZ10">
        <f t="shared" si="17"/>
        <v>0</v>
      </c>
      <c r="CA10">
        <f t="shared" si="18"/>
        <v>0</v>
      </c>
      <c r="CB10">
        <f t="shared" si="19"/>
        <v>0</v>
      </c>
      <c r="CC10">
        <f t="shared" si="20"/>
        <v>0</v>
      </c>
      <c r="CD10">
        <f t="shared" si="21"/>
        <v>0</v>
      </c>
      <c r="CE10">
        <f t="shared" si="22"/>
        <v>0</v>
      </c>
      <c r="CF10">
        <f t="shared" si="23"/>
        <v>0</v>
      </c>
      <c r="CG10">
        <f t="shared" si="24"/>
        <v>0</v>
      </c>
      <c r="CH10">
        <f t="shared" si="25"/>
        <v>0</v>
      </c>
      <c r="CI10">
        <f t="shared" si="26"/>
        <v>0</v>
      </c>
      <c r="CJ10">
        <f t="shared" si="27"/>
        <v>0</v>
      </c>
      <c r="CK10">
        <f t="shared" si="28"/>
        <v>0</v>
      </c>
      <c r="CL10">
        <f t="shared" si="29"/>
        <v>0</v>
      </c>
      <c r="CM10">
        <f t="shared" si="30"/>
        <v>0</v>
      </c>
      <c r="CN10">
        <f t="shared" si="31"/>
        <v>0</v>
      </c>
    </row>
    <row r="11" spans="1:92" x14ac:dyDescent="0.2">
      <c r="B11" s="1" t="s">
        <v>162</v>
      </c>
      <c r="C11" s="1" t="s">
        <v>197</v>
      </c>
      <c r="D11" s="1" t="s">
        <v>163</v>
      </c>
      <c r="E11" s="1" t="s">
        <v>200</v>
      </c>
      <c r="F11" s="1" t="s">
        <v>152</v>
      </c>
      <c r="G11" s="62">
        <v>0</v>
      </c>
      <c r="H11" s="67">
        <v>66</v>
      </c>
      <c r="I11" s="67">
        <v>6.5</v>
      </c>
      <c r="J11" s="87">
        <v>0</v>
      </c>
      <c r="K11" s="68">
        <v>66</v>
      </c>
      <c r="L11" s="68">
        <v>6.5</v>
      </c>
      <c r="M11" s="62">
        <v>3</v>
      </c>
      <c r="N11" s="62">
        <v>3</v>
      </c>
      <c r="BC11">
        <f t="shared" si="0"/>
        <v>3</v>
      </c>
      <c r="BE11" s="24">
        <f t="shared" si="1"/>
        <v>3</v>
      </c>
      <c r="BK11">
        <f t="shared" si="2"/>
        <v>0</v>
      </c>
      <c r="BL11">
        <f t="shared" si="3"/>
        <v>66</v>
      </c>
      <c r="BM11">
        <f t="shared" si="4"/>
        <v>0</v>
      </c>
      <c r="BN11">
        <f t="shared" si="5"/>
        <v>66</v>
      </c>
      <c r="BO11">
        <f t="shared" si="6"/>
        <v>0</v>
      </c>
      <c r="BP11">
        <f t="shared" si="7"/>
        <v>0</v>
      </c>
      <c r="BQ11">
        <f t="shared" si="8"/>
        <v>0</v>
      </c>
      <c r="BR11">
        <f t="shared" si="9"/>
        <v>0</v>
      </c>
      <c r="BS11">
        <f t="shared" si="10"/>
        <v>0</v>
      </c>
      <c r="BT11">
        <f t="shared" si="11"/>
        <v>0</v>
      </c>
      <c r="BU11">
        <f t="shared" si="12"/>
        <v>0</v>
      </c>
      <c r="BV11">
        <f t="shared" si="13"/>
        <v>0</v>
      </c>
      <c r="BW11">
        <f t="shared" si="14"/>
        <v>0</v>
      </c>
      <c r="BX11">
        <f t="shared" si="15"/>
        <v>0</v>
      </c>
      <c r="BY11">
        <f t="shared" si="16"/>
        <v>0</v>
      </c>
      <c r="BZ11">
        <f t="shared" si="17"/>
        <v>0</v>
      </c>
      <c r="CA11">
        <f t="shared" si="18"/>
        <v>0</v>
      </c>
      <c r="CB11">
        <f t="shared" si="19"/>
        <v>0</v>
      </c>
      <c r="CC11">
        <f t="shared" si="20"/>
        <v>0</v>
      </c>
      <c r="CD11">
        <f t="shared" si="21"/>
        <v>0</v>
      </c>
      <c r="CE11">
        <f t="shared" si="22"/>
        <v>0</v>
      </c>
      <c r="CF11">
        <f t="shared" si="23"/>
        <v>0</v>
      </c>
      <c r="CG11">
        <f t="shared" si="24"/>
        <v>0</v>
      </c>
      <c r="CH11">
        <f t="shared" si="25"/>
        <v>0</v>
      </c>
      <c r="CI11">
        <f t="shared" si="26"/>
        <v>0</v>
      </c>
      <c r="CJ11">
        <f t="shared" si="27"/>
        <v>0</v>
      </c>
      <c r="CK11">
        <f t="shared" si="28"/>
        <v>0</v>
      </c>
      <c r="CL11">
        <f t="shared" si="29"/>
        <v>0</v>
      </c>
      <c r="CM11">
        <f t="shared" si="30"/>
        <v>0</v>
      </c>
      <c r="CN11">
        <f t="shared" si="31"/>
        <v>0</v>
      </c>
    </row>
    <row r="12" spans="1:92" x14ac:dyDescent="0.2">
      <c r="B12" s="1" t="s">
        <v>164</v>
      </c>
      <c r="C12" s="1" t="s">
        <v>202</v>
      </c>
      <c r="D12" s="1" t="s">
        <v>165</v>
      </c>
      <c r="E12" s="1" t="s">
        <v>203</v>
      </c>
      <c r="F12" s="1" t="s">
        <v>152</v>
      </c>
      <c r="G12" s="62">
        <v>0</v>
      </c>
      <c r="H12" s="67">
        <v>70</v>
      </c>
      <c r="I12" s="67">
        <v>6.5</v>
      </c>
      <c r="J12" s="87">
        <v>4</v>
      </c>
      <c r="K12" s="68">
        <v>70</v>
      </c>
      <c r="L12" s="68">
        <v>6.5</v>
      </c>
      <c r="M12" s="62">
        <v>4</v>
      </c>
      <c r="N12" s="62">
        <v>4</v>
      </c>
      <c r="BC12">
        <f t="shared" si="0"/>
        <v>4</v>
      </c>
      <c r="BE12" s="24">
        <f t="shared" si="1"/>
        <v>4</v>
      </c>
      <c r="BK12">
        <f t="shared" si="2"/>
        <v>0</v>
      </c>
      <c r="BL12">
        <f t="shared" si="3"/>
        <v>70</v>
      </c>
      <c r="BM12">
        <f t="shared" si="4"/>
        <v>4</v>
      </c>
      <c r="BN12">
        <f t="shared" si="5"/>
        <v>70</v>
      </c>
      <c r="BO12">
        <f t="shared" si="6"/>
        <v>4</v>
      </c>
      <c r="BP12">
        <f t="shared" si="7"/>
        <v>0</v>
      </c>
      <c r="BQ12">
        <f t="shared" si="8"/>
        <v>0</v>
      </c>
      <c r="BR12">
        <f t="shared" si="9"/>
        <v>0</v>
      </c>
      <c r="BS12">
        <f t="shared" si="10"/>
        <v>0</v>
      </c>
      <c r="BT12">
        <f t="shared" si="11"/>
        <v>0</v>
      </c>
      <c r="BU12">
        <f t="shared" si="12"/>
        <v>0</v>
      </c>
      <c r="BV12">
        <f t="shared" si="13"/>
        <v>0</v>
      </c>
      <c r="BW12">
        <f t="shared" si="14"/>
        <v>0</v>
      </c>
      <c r="BX12">
        <f t="shared" si="15"/>
        <v>0</v>
      </c>
      <c r="BY12">
        <f t="shared" si="16"/>
        <v>0</v>
      </c>
      <c r="BZ12">
        <f t="shared" si="17"/>
        <v>0</v>
      </c>
      <c r="CA12">
        <f t="shared" si="18"/>
        <v>0</v>
      </c>
      <c r="CB12">
        <f t="shared" si="19"/>
        <v>0</v>
      </c>
      <c r="CC12">
        <f t="shared" si="20"/>
        <v>0</v>
      </c>
      <c r="CD12">
        <f t="shared" si="21"/>
        <v>0</v>
      </c>
      <c r="CE12">
        <f t="shared" si="22"/>
        <v>0</v>
      </c>
      <c r="CF12">
        <f t="shared" si="23"/>
        <v>0</v>
      </c>
      <c r="CG12">
        <f t="shared" si="24"/>
        <v>0</v>
      </c>
      <c r="CH12">
        <f t="shared" si="25"/>
        <v>0</v>
      </c>
      <c r="CI12">
        <f t="shared" si="26"/>
        <v>0</v>
      </c>
      <c r="CJ12">
        <f t="shared" si="27"/>
        <v>0</v>
      </c>
      <c r="CK12">
        <f t="shared" si="28"/>
        <v>0</v>
      </c>
      <c r="CL12">
        <f t="shared" si="29"/>
        <v>0</v>
      </c>
      <c r="CM12">
        <f t="shared" si="30"/>
        <v>0</v>
      </c>
      <c r="CN12">
        <f t="shared" si="31"/>
        <v>0</v>
      </c>
    </row>
    <row r="13" spans="1:92" x14ac:dyDescent="0.2">
      <c r="B13" s="1" t="s">
        <v>166</v>
      </c>
      <c r="C13" s="1" t="s">
        <v>204</v>
      </c>
      <c r="D13" s="1" t="s">
        <v>167</v>
      </c>
      <c r="E13" s="1" t="s">
        <v>200</v>
      </c>
      <c r="F13" s="1" t="s">
        <v>153</v>
      </c>
      <c r="G13" s="62">
        <v>4</v>
      </c>
      <c r="H13" s="67">
        <v>70.5</v>
      </c>
      <c r="I13" s="67">
        <v>7</v>
      </c>
      <c r="M13" s="62">
        <v>5</v>
      </c>
      <c r="N13" s="62">
        <v>5</v>
      </c>
      <c r="BC13">
        <f t="shared" si="0"/>
        <v>5</v>
      </c>
      <c r="BE13" s="24">
        <f t="shared" si="1"/>
        <v>5</v>
      </c>
      <c r="BK13">
        <f t="shared" si="2"/>
        <v>4</v>
      </c>
      <c r="BL13">
        <f t="shared" si="3"/>
        <v>70.5</v>
      </c>
      <c r="BM13">
        <f t="shared" si="4"/>
        <v>0</v>
      </c>
      <c r="BN13">
        <f t="shared" si="5"/>
        <v>0</v>
      </c>
      <c r="BO13">
        <f t="shared" si="6"/>
        <v>4</v>
      </c>
      <c r="BP13">
        <f t="shared" si="7"/>
        <v>0</v>
      </c>
      <c r="BQ13">
        <f t="shared" si="8"/>
        <v>0</v>
      </c>
      <c r="BR13">
        <f t="shared" si="9"/>
        <v>0</v>
      </c>
      <c r="BS13">
        <f t="shared" si="10"/>
        <v>0</v>
      </c>
      <c r="BT13">
        <f t="shared" si="11"/>
        <v>0</v>
      </c>
      <c r="BU13">
        <f t="shared" si="12"/>
        <v>0</v>
      </c>
      <c r="BV13">
        <f t="shared" si="13"/>
        <v>0</v>
      </c>
      <c r="BW13">
        <f t="shared" si="14"/>
        <v>0</v>
      </c>
      <c r="BX13">
        <f t="shared" si="15"/>
        <v>0</v>
      </c>
      <c r="BY13">
        <f t="shared" si="16"/>
        <v>0</v>
      </c>
      <c r="BZ13">
        <f t="shared" si="17"/>
        <v>0</v>
      </c>
      <c r="CA13">
        <f t="shared" si="18"/>
        <v>0</v>
      </c>
      <c r="CB13">
        <f t="shared" si="19"/>
        <v>0</v>
      </c>
      <c r="CC13">
        <f t="shared" si="20"/>
        <v>0</v>
      </c>
      <c r="CD13">
        <f t="shared" si="21"/>
        <v>0</v>
      </c>
      <c r="CE13">
        <f t="shared" si="22"/>
        <v>0</v>
      </c>
      <c r="CF13">
        <f t="shared" si="23"/>
        <v>0</v>
      </c>
      <c r="CG13">
        <f t="shared" si="24"/>
        <v>0</v>
      </c>
      <c r="CH13">
        <f t="shared" si="25"/>
        <v>0</v>
      </c>
      <c r="CI13">
        <f t="shared" si="26"/>
        <v>0</v>
      </c>
      <c r="CJ13">
        <f t="shared" si="27"/>
        <v>0</v>
      </c>
      <c r="CK13">
        <f t="shared" si="28"/>
        <v>0</v>
      </c>
      <c r="CL13">
        <f t="shared" si="29"/>
        <v>0</v>
      </c>
      <c r="CM13">
        <f t="shared" si="30"/>
        <v>0</v>
      </c>
      <c r="CN13">
        <f t="shared" si="31"/>
        <v>0</v>
      </c>
    </row>
    <row r="14" spans="1:92" x14ac:dyDescent="0.2">
      <c r="B14" s="1" t="s">
        <v>168</v>
      </c>
      <c r="C14" s="1" t="s">
        <v>205</v>
      </c>
      <c r="D14" s="1" t="s">
        <v>169</v>
      </c>
      <c r="E14" s="1" t="s">
        <v>200</v>
      </c>
      <c r="F14" s="1" t="s">
        <v>153</v>
      </c>
      <c r="G14" s="62">
        <v>4</v>
      </c>
      <c r="H14" s="67">
        <v>69.5</v>
      </c>
      <c r="I14" s="67">
        <v>6.5</v>
      </c>
      <c r="M14" s="62">
        <v>6</v>
      </c>
      <c r="N14" s="62">
        <v>6</v>
      </c>
      <c r="BC14">
        <f t="shared" si="0"/>
        <v>6</v>
      </c>
      <c r="BE14" s="24">
        <f t="shared" si="1"/>
        <v>6</v>
      </c>
      <c r="BK14">
        <f t="shared" si="2"/>
        <v>4</v>
      </c>
      <c r="BL14">
        <f t="shared" si="3"/>
        <v>69.5</v>
      </c>
      <c r="BM14">
        <f t="shared" si="4"/>
        <v>0</v>
      </c>
      <c r="BN14">
        <f t="shared" si="5"/>
        <v>0</v>
      </c>
      <c r="BO14">
        <f t="shared" si="6"/>
        <v>4</v>
      </c>
      <c r="BP14">
        <f t="shared" si="7"/>
        <v>0</v>
      </c>
      <c r="BQ14">
        <f t="shared" si="8"/>
        <v>0</v>
      </c>
      <c r="BR14">
        <f t="shared" si="9"/>
        <v>0</v>
      </c>
      <c r="BS14">
        <f t="shared" si="10"/>
        <v>0</v>
      </c>
      <c r="BT14">
        <f t="shared" si="11"/>
        <v>0</v>
      </c>
      <c r="BU14">
        <f t="shared" si="12"/>
        <v>0</v>
      </c>
      <c r="BV14">
        <f t="shared" si="13"/>
        <v>0</v>
      </c>
      <c r="BW14">
        <f t="shared" si="14"/>
        <v>0</v>
      </c>
      <c r="BX14">
        <f t="shared" si="15"/>
        <v>0</v>
      </c>
      <c r="BY14">
        <f t="shared" si="16"/>
        <v>0</v>
      </c>
      <c r="BZ14">
        <f t="shared" si="17"/>
        <v>0</v>
      </c>
      <c r="CA14">
        <f t="shared" si="18"/>
        <v>0</v>
      </c>
      <c r="CB14">
        <f t="shared" si="19"/>
        <v>0</v>
      </c>
      <c r="CC14">
        <f t="shared" si="20"/>
        <v>0</v>
      </c>
      <c r="CD14">
        <f t="shared" si="21"/>
        <v>0</v>
      </c>
      <c r="CE14">
        <f t="shared" si="22"/>
        <v>0</v>
      </c>
      <c r="CF14">
        <f t="shared" si="23"/>
        <v>0</v>
      </c>
      <c r="CG14">
        <f t="shared" si="24"/>
        <v>0</v>
      </c>
      <c r="CH14">
        <f t="shared" si="25"/>
        <v>0</v>
      </c>
      <c r="CI14">
        <f t="shared" si="26"/>
        <v>0</v>
      </c>
      <c r="CJ14">
        <f t="shared" si="27"/>
        <v>0</v>
      </c>
      <c r="CK14">
        <f t="shared" si="28"/>
        <v>0</v>
      </c>
      <c r="CL14">
        <f t="shared" si="29"/>
        <v>0</v>
      </c>
      <c r="CM14">
        <f t="shared" si="30"/>
        <v>0</v>
      </c>
      <c r="CN14">
        <f t="shared" si="31"/>
        <v>0</v>
      </c>
    </row>
  </sheetData>
  <sheetProtection sheet="1" objects="1" scenarios="1"/>
  <sortState xmlns:xlrd2="http://schemas.microsoft.com/office/spreadsheetml/2017/richdata2" ref="A9:CN14">
    <sortCondition ref="N9"/>
  </sortState>
  <mergeCells count="32">
    <mergeCell ref="O5:V5"/>
    <mergeCell ref="BC5:BF5"/>
    <mergeCell ref="A6:E7"/>
    <mergeCell ref="G6:N6"/>
    <mergeCell ref="O6:V6"/>
    <mergeCell ref="W6:AD6"/>
    <mergeCell ref="AE6:AL6"/>
    <mergeCell ref="AU6:BB6"/>
    <mergeCell ref="BC6:BE6"/>
    <mergeCell ref="G7:N7"/>
    <mergeCell ref="O7:V7"/>
    <mergeCell ref="W7:AD7"/>
    <mergeCell ref="AE7:AL7"/>
    <mergeCell ref="AM7:AT7"/>
    <mergeCell ref="AU7:BB7"/>
    <mergeCell ref="AM6:AT6"/>
    <mergeCell ref="A1:BI1"/>
    <mergeCell ref="A3:B3"/>
    <mergeCell ref="C3:E3"/>
    <mergeCell ref="F3:N3"/>
    <mergeCell ref="O3:V3"/>
    <mergeCell ref="W3:AL5"/>
    <mergeCell ref="BC3:BF3"/>
    <mergeCell ref="BH3:BI7"/>
    <mergeCell ref="A4:B4"/>
    <mergeCell ref="C4:E4"/>
    <mergeCell ref="F4:N4"/>
    <mergeCell ref="O4:V4"/>
    <mergeCell ref="BC4:BF4"/>
    <mergeCell ref="A5:B5"/>
    <mergeCell ref="C5:E5"/>
    <mergeCell ref="F5:N5"/>
  </mergeCells>
  <dataValidations count="8">
    <dataValidation operator="lessThan" allowBlank="1" showInputMessage="1" showErrorMessage="1" sqref="O1:O2 AE1:AE2 AU1:AU2 AU9:AU65526 AE9:AE65526 O9:O65526" xr:uid="{00000000-0002-0000-0600-000000000000}"/>
    <dataValidation type="decimal" allowBlank="1" showInputMessage="1" showErrorMessage="1" sqref="L1:L2 I1:I2 T1:T2 Q1:Q2 AG1:AG2 AB1:AB2 Y1:Y2 AJ1:AJ2 AR1:AR2 AO1:AO2 AW1:AW2 AZ1:AZ2 AZ9:AZ65526 AW9:AW65526 AR9:AR65526 AO9:AO65526 AJ9:AJ65526 Q9:Q65526 AG9:AG65526 AB9:AB65526 I9:I65526 T9:T65526 Y9:Y65526 L9:L65526" xr:uid="{00000000-0002-0000-0600-000001000000}">
      <formula1>0</formula1>
      <formula2>10</formula2>
    </dataValidation>
    <dataValidation type="decimal" allowBlank="1" showInputMessage="1" showErrorMessage="1" sqref="H1:H2 K1:K2 P1:P2 S1:S2 X1:X2 AA1:AA2 AI1:AI2 AF1:AF2 AN1:AN2 AQ1:AQ2 AY1:AY2 AV1:AV2 AV9:AV65526 AY9:AY65526 AN9:AN65526 AQ9:AQ65526 AF9:AF65526 K9:K65526 S9:S65526 P9:P65526 X9:X65526 AA9:AA65526 H9:H65526 AI9:AI65526" xr:uid="{00000000-0002-0000-0600-000002000000}">
      <formula1>0</formula1>
      <formula2>100</formula2>
    </dataValidation>
    <dataValidation type="list" allowBlank="1" showInputMessage="1" showErrorMessage="1" sqref="BH1:BH2 BH9:BH65526" xr:uid="{00000000-0002-0000-0600-000003000000}">
      <formula1>"ja,nee"</formula1>
    </dataValidation>
    <dataValidation type="whole" operator="lessThan" allowBlank="1" showInputMessage="1" showErrorMessage="1" sqref="BG6" xr:uid="{00000000-0002-0000-0600-000004000000}">
      <formula1>340</formula1>
    </dataValidation>
    <dataValidation type="whole" operator="lessThan" allowBlank="1" showInputMessage="1" showErrorMessage="1" sqref="BG5" xr:uid="{00000000-0002-0000-0600-000005000000}">
      <formula1>9</formula1>
    </dataValidation>
    <dataValidation type="whole" allowBlank="1" showInputMessage="1" showErrorMessage="1" sqref="BG4" xr:uid="{00000000-0002-0000-0600-000006000000}">
      <formula1>1</formula1>
      <formula2>2</formula2>
    </dataValidation>
    <dataValidation type="whole" allowBlank="1" showInputMessage="1" showErrorMessage="1" sqref="BG3" xr:uid="{00000000-0002-0000-0600-000007000000}">
      <formula1>1</formula1>
      <formula2>4</formula2>
    </dataValidation>
  </dataValidations>
  <printOptions headings="1" gridLines="1"/>
  <pageMargins left="0.19685039370078741" right="0" top="0.98425196850393704" bottom="0.98425196850393704" header="0.51181102362204722" footer="0.51181102362204722"/>
  <pageSetup paperSize="9" scale="89" fitToWidth="3" orientation="landscape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62817" r:id="rId4" name="Button 1">
              <controlPr defaultSize="0" print="0" autoFill="0" autoPict="0" macro="[0]!KleinsteBepalen">
                <anchor moveWithCells="1" sizeWithCells="1">
                  <from>
                    <xdr:col>0</xdr:col>
                    <xdr:colOff>161925</xdr:colOff>
                    <xdr:row>5</xdr:row>
                    <xdr:rowOff>0</xdr:rowOff>
                  </from>
                  <to>
                    <xdr:col>2</xdr:col>
                    <xdr:colOff>485775</xdr:colOff>
                    <xdr:row>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818" r:id="rId5" name="Button 2">
              <controlPr defaultSize="0" print="0" autoFill="0" autoPict="0" macro="[0]!Sort_Punten_1">
                <anchor moveWithCells="1" sizeWithCells="1">
                  <from>
                    <xdr:col>6</xdr:col>
                    <xdr:colOff>0</xdr:colOff>
                    <xdr:row>7</xdr:row>
                    <xdr:rowOff>9525</xdr:rowOff>
                  </from>
                  <to>
                    <xdr:col>12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819" r:id="rId6" name="Button 3">
              <controlPr defaultSize="0" print="0" autoFill="0" autoPict="0" macro="[0]!Sort_Punten_2">
                <anchor moveWithCells="1" sizeWithCells="1">
                  <from>
                    <xdr:col>14</xdr:col>
                    <xdr:colOff>19050</xdr:colOff>
                    <xdr:row>7</xdr:row>
                    <xdr:rowOff>0</xdr:rowOff>
                  </from>
                  <to>
                    <xdr:col>20</xdr:col>
                    <xdr:colOff>0</xdr:colOff>
                    <xdr:row>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820" r:id="rId7" name="Button 4">
              <controlPr defaultSize="0" print="0" autoFill="0" autoPict="0" macro="[0]!Sort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821" r:id="rId8" name="Button 5">
              <controlPr defaultSize="0" print="0" autoFill="0" autoPict="0" macro="[0]!verbergen">
                <anchor moveWithCells="1" sizeWithCells="1">
                  <from>
                    <xdr:col>59</xdr:col>
                    <xdr:colOff>28575</xdr:colOff>
                    <xdr:row>2</xdr:row>
                    <xdr:rowOff>9525</xdr:rowOff>
                  </from>
                  <to>
                    <xdr:col>61</xdr:col>
                    <xdr:colOff>0</xdr:colOff>
                    <xdr:row>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822" r:id="rId9" name="Button 6">
              <controlPr defaultSize="0" print="0" autoFill="0" autoPict="0" macro="[0]!Sort_Pl_Punten_1">
                <anchor moveWithCells="1" sizeWithCells="1">
                  <from>
                    <xdr:col>13</xdr:col>
                    <xdr:colOff>0</xdr:colOff>
                    <xdr:row>7</xdr:row>
                    <xdr:rowOff>9525</xdr:rowOff>
                  </from>
                  <to>
                    <xdr:col>14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823" r:id="rId10" name="Button 7">
              <controlPr defaultSize="0" print="0" autoFill="0" autoPict="0" macro="[0]!Sort_Pl_Punten_2">
                <anchor moveWithCells="1" sizeWithCells="1">
                  <from>
                    <xdr:col>21</xdr:col>
                    <xdr:colOff>0</xdr:colOff>
                    <xdr:row>7</xdr:row>
                    <xdr:rowOff>9525</xdr:rowOff>
                  </from>
                  <to>
                    <xdr:col>22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824" r:id="rId11" name="Button 8">
              <controlPr defaultSize="0" print="0" autoFill="0" autoPict="0" macro="[0]!Sort_Pl_Punten_3">
                <anchor moveWithCells="1" sizeWithCells="1">
                  <from>
                    <xdr:col>28</xdr:col>
                    <xdr:colOff>190500</xdr:colOff>
                    <xdr:row>7</xdr:row>
                    <xdr:rowOff>19050</xdr:rowOff>
                  </from>
                  <to>
                    <xdr:col>30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825" r:id="rId12" name="Button 9">
              <controlPr defaultSize="0" print="0" autoFill="0" autoPict="0" macro="[0]!Sort_Pl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826" r:id="rId13" name="Button 10">
              <controlPr defaultSize="0" print="0" autoFill="0" autoPict="0" macro="[0]!Sort_Beste_Punten">
                <anchor moveWithCells="1" sizeWithCells="1">
                  <from>
                    <xdr:col>56</xdr:col>
                    <xdr:colOff>19050</xdr:colOff>
                    <xdr:row>6</xdr:row>
                    <xdr:rowOff>19050</xdr:rowOff>
                  </from>
                  <to>
                    <xdr:col>57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827" r:id="rId14" name="Button 11">
              <controlPr defaultSize="0" print="0" autoFill="0" autoPict="0" macro="[0]!Sort_Plaatsing">
                <anchor moveWithCells="1" sizeWithCells="1">
                  <from>
                    <xdr:col>0</xdr:col>
                    <xdr:colOff>0</xdr:colOff>
                    <xdr:row>7</xdr:row>
                    <xdr:rowOff>28575</xdr:rowOff>
                  </from>
                  <to>
                    <xdr:col>1</xdr:col>
                    <xdr:colOff>9525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828" r:id="rId15" name="Button 12">
              <controlPr defaultSize="0" print="0" autoFill="0" autoPict="0" macro="[0]!Sort_Naam">
                <anchor moveWithCells="1" sizeWithCells="1">
                  <from>
                    <xdr:col>2</xdr:col>
                    <xdr:colOff>9525</xdr:colOff>
                    <xdr:row>7</xdr:row>
                    <xdr:rowOff>0</xdr:rowOff>
                  </from>
                  <to>
                    <xdr:col>2</xdr:col>
                    <xdr:colOff>1504950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829" r:id="rId16" name="Button 13">
              <controlPr defaultSize="0" print="0" autoFill="0" autoPict="0" macro="[0]!Sort_Punten_3">
                <anchor moveWithCells="1" sizeWithCells="1">
                  <from>
                    <xdr:col>22</xdr:col>
                    <xdr:colOff>19050</xdr:colOff>
                    <xdr:row>7</xdr:row>
                    <xdr:rowOff>9525</xdr:rowOff>
                  </from>
                  <to>
                    <xdr:col>28</xdr:col>
                    <xdr:colOff>9525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830" r:id="rId17" name="Button 14">
              <controlPr defaultSize="0" print="0" autoFill="0" autoPict="0" macro="[0]!Sort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831" r:id="rId18" name="Button 15">
              <controlPr defaultSize="0" print="0" autoFill="0" autoPict="0" macro="[0]!Sort_Pl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36</xdr:col>
                    <xdr:colOff>9525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832" r:id="rId19" name="Button 16">
              <controlPr defaultSize="0" print="0" autoFill="0" autoPict="0" macro="[0]!Sort_Pl_Punten_5">
                <anchor moveWithCells="1" sizeWithCells="1">
                  <from>
                    <xdr:col>38</xdr:col>
                    <xdr:colOff>0</xdr:colOff>
                    <xdr:row>7</xdr:row>
                    <xdr:rowOff>19050</xdr:rowOff>
                  </from>
                  <to>
                    <xdr:col>45</xdr:col>
                    <xdr:colOff>190500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833" r:id="rId20" name="Button 17">
              <controlPr defaultSize="0" print="0" autoFill="0" autoPict="0" macro="[0]!Sort_Punten_3">
                <anchor moveWithCells="1" sizeWithCells="1">
                  <from>
                    <xdr:col>38</xdr:col>
                    <xdr:colOff>0</xdr:colOff>
                    <xdr:row>6</xdr:row>
                    <xdr:rowOff>152400</xdr:rowOff>
                  </from>
                  <to>
                    <xdr:col>44</xdr:col>
                    <xdr:colOff>38100</xdr:colOff>
                    <xdr:row>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834" r:id="rId21" name="Button 18">
              <controlPr defaultSize="0" print="0" autoFill="0" autoPict="0" macro="[0]!Sort_Pl_Punten_4">
                <anchor moveWithCells="1" sizeWithCells="1">
                  <from>
                    <xdr:col>46</xdr:col>
                    <xdr:colOff>0</xdr:colOff>
                    <xdr:row>7</xdr:row>
                    <xdr:rowOff>9525</xdr:rowOff>
                  </from>
                  <to>
                    <xdr:col>52</xdr:col>
                    <xdr:colOff>9525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835" r:id="rId22" name="Button 19">
              <controlPr defaultSize="0" print="0" autoFill="0" autoPict="0" macro="[0]!Sort_Pl_Punten_6">
                <anchor moveWithCells="1" sizeWithCells="1">
                  <from>
                    <xdr:col>53</xdr:col>
                    <xdr:colOff>28575</xdr:colOff>
                    <xdr:row>7</xdr:row>
                    <xdr:rowOff>0</xdr:rowOff>
                  </from>
                  <to>
                    <xdr:col>53</xdr:col>
                    <xdr:colOff>190500</xdr:colOff>
                    <xdr:row>7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836" r:id="rId23" name="Button 20">
              <controlPr defaultSize="0" print="0" autoFill="0" autoPict="0" macro="[0]!Sort_Pl_Punten_4">
                <anchor moveWithCells="1" sizeWithCells="1">
                  <from>
                    <xdr:col>30</xdr:col>
                    <xdr:colOff>0</xdr:colOff>
                    <xdr:row>7</xdr:row>
                    <xdr:rowOff>19050</xdr:rowOff>
                  </from>
                  <to>
                    <xdr:col>37</xdr:col>
                    <xdr:colOff>171450</xdr:colOff>
                    <xdr:row>8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Blad4">
    <pageSetUpPr fitToPage="1"/>
  </sheetPr>
  <dimension ref="A1:CN8"/>
  <sheetViews>
    <sheetView workbookViewId="0">
      <pane xSplit="5" ySplit="8" topLeftCell="F9" activePane="bottomRight" state="frozen"/>
      <selection activeCell="C4" sqref="C4:E4"/>
      <selection pane="topRight" activeCell="C4" sqref="C4:E4"/>
      <selection pane="bottomLeft" activeCell="C4" sqref="C4:E4"/>
      <selection pane="bottomRight" activeCell="B9" sqref="B9"/>
    </sheetView>
  </sheetViews>
  <sheetFormatPr defaultColWidth="9.140625" defaultRowHeight="12.75" x14ac:dyDescent="0.2"/>
  <cols>
    <col min="1" max="1" width="4.7109375" style="1" customWidth="1"/>
    <col min="2" max="2" width="10.140625" style="1" customWidth="1"/>
    <col min="3" max="4" width="22.7109375" style="1" customWidth="1"/>
    <col min="5" max="5" width="6.7109375" style="1" customWidth="1"/>
    <col min="6" max="6" width="18.7109375" style="1" customWidth="1"/>
    <col min="7" max="7" width="3.7109375" style="62" customWidth="1"/>
    <col min="8" max="8" width="5.28515625" style="80" customWidth="1"/>
    <col min="9" max="9" width="4.140625" style="67" hidden="1" customWidth="1"/>
    <col min="10" max="10" width="3.7109375" style="87" customWidth="1"/>
    <col min="11" max="11" width="5.28515625" style="81" customWidth="1"/>
    <col min="12" max="12" width="4.140625" style="68" hidden="1" customWidth="1"/>
    <col min="13" max="14" width="3" style="62" customWidth="1"/>
    <col min="15" max="15" width="3.7109375" style="63" customWidth="1"/>
    <col min="16" max="16" width="5.28515625" style="82" customWidth="1"/>
    <col min="17" max="17" width="4.140625" style="70" hidden="1" customWidth="1"/>
    <col min="18" max="18" width="3.7109375" style="63" customWidth="1"/>
    <col min="19" max="19" width="5.28515625" style="82" customWidth="1"/>
    <col min="20" max="20" width="4.140625" style="70" hidden="1" customWidth="1"/>
    <col min="21" max="22" width="3" style="63" customWidth="1"/>
    <col min="23" max="23" width="3.7109375" style="62" customWidth="1"/>
    <col min="24" max="24" width="5.28515625" style="81" customWidth="1"/>
    <col min="25" max="25" width="4.140625" style="68" hidden="1" customWidth="1"/>
    <col min="26" max="26" width="3.7109375" style="62" customWidth="1"/>
    <col min="27" max="27" width="5.28515625" style="81" customWidth="1"/>
    <col min="28" max="28" width="4.140625" style="68" hidden="1" customWidth="1"/>
    <col min="29" max="30" width="3" style="62" customWidth="1"/>
    <col min="31" max="31" width="3.7109375" style="63" hidden="1" customWidth="1"/>
    <col min="32" max="32" width="5.28515625" style="82" hidden="1" customWidth="1"/>
    <col min="33" max="33" width="4.140625" style="70" hidden="1" customWidth="1"/>
    <col min="34" max="34" width="3.7109375" style="63" hidden="1" customWidth="1"/>
    <col min="35" max="35" width="5.28515625" style="82" hidden="1" customWidth="1"/>
    <col min="36" max="36" width="4.140625" style="70" hidden="1" customWidth="1"/>
    <col min="37" max="38" width="3" style="63" hidden="1" customWidth="1"/>
    <col min="39" max="39" width="3.7109375" style="62" hidden="1" customWidth="1"/>
    <col min="40" max="40" width="5.28515625" style="81" hidden="1" customWidth="1"/>
    <col min="41" max="41" width="4.140625" style="68" hidden="1" customWidth="1"/>
    <col min="42" max="42" width="3.7109375" style="62" hidden="1" customWidth="1"/>
    <col min="43" max="43" width="5.28515625" style="81" hidden="1" customWidth="1"/>
    <col min="44" max="44" width="4.140625" style="68" hidden="1" customWidth="1"/>
    <col min="45" max="46" width="3" style="62" hidden="1" customWidth="1"/>
    <col min="47" max="47" width="3.7109375" style="63" hidden="1" customWidth="1"/>
    <col min="48" max="48" width="5.28515625" style="82" hidden="1" customWidth="1"/>
    <col min="49" max="49" width="4.140625" style="70" hidden="1" customWidth="1"/>
    <col min="50" max="50" width="3.7109375" style="63" hidden="1" customWidth="1"/>
    <col min="51" max="51" width="5.28515625" style="82" hidden="1" customWidth="1"/>
    <col min="52" max="52" width="4.140625" style="70" hidden="1" customWidth="1"/>
    <col min="53" max="54" width="3" style="63" hidden="1" customWidth="1"/>
    <col min="55" max="55" width="5.7109375" customWidth="1"/>
    <col min="56" max="56" width="5.5703125" bestFit="1" customWidth="1"/>
    <col min="57" max="57" width="6" customWidth="1"/>
    <col min="58" max="58" width="4" style="1" customWidth="1"/>
    <col min="59" max="59" width="4.85546875" style="1" customWidth="1"/>
    <col min="60" max="60" width="5.42578125" style="1" customWidth="1"/>
    <col min="61" max="61" width="17.28515625" style="1" customWidth="1"/>
    <col min="62" max="62" width="0" hidden="1" customWidth="1"/>
    <col min="63" max="63" width="4" hidden="1" customWidth="1"/>
    <col min="64" max="64" width="5" hidden="1" customWidth="1"/>
    <col min="65" max="65" width="4" hidden="1" customWidth="1"/>
    <col min="66" max="66" width="6.7109375" hidden="1" customWidth="1"/>
    <col min="67" max="67" width="5.7109375" hidden="1" customWidth="1"/>
    <col min="68" max="68" width="4" hidden="1" customWidth="1"/>
    <col min="69" max="69" width="5" hidden="1" customWidth="1"/>
    <col min="70" max="70" width="4" hidden="1" customWidth="1"/>
    <col min="71" max="71" width="6.7109375" hidden="1" customWidth="1"/>
    <col min="72" max="72" width="5.7109375" hidden="1" customWidth="1"/>
    <col min="73" max="73" width="4" hidden="1" customWidth="1"/>
    <col min="74" max="74" width="5" hidden="1" customWidth="1"/>
    <col min="75" max="75" width="4" hidden="1" customWidth="1"/>
    <col min="76" max="76" width="6.7109375" hidden="1" customWidth="1"/>
    <col min="77" max="77" width="5.7109375" hidden="1" customWidth="1"/>
    <col min="78" max="78" width="4" hidden="1" customWidth="1"/>
    <col min="79" max="79" width="5" hidden="1" customWidth="1"/>
    <col min="80" max="80" width="4" hidden="1" customWidth="1"/>
    <col min="81" max="81" width="6.7109375" hidden="1" customWidth="1"/>
    <col min="82" max="82" width="6.28515625" hidden="1" customWidth="1"/>
    <col min="83" max="83" width="4" hidden="1" customWidth="1"/>
    <col min="84" max="84" width="5" hidden="1" customWidth="1"/>
    <col min="85" max="85" width="4" hidden="1" customWidth="1"/>
    <col min="86" max="86" width="6.7109375" hidden="1" customWidth="1"/>
    <col min="87" max="87" width="5.7109375" hidden="1" customWidth="1"/>
    <col min="88" max="88" width="4" hidden="1" customWidth="1"/>
    <col min="89" max="89" width="5" hidden="1" customWidth="1"/>
    <col min="90" max="90" width="4" hidden="1" customWidth="1"/>
    <col min="91" max="91" width="6.7109375" hidden="1" customWidth="1"/>
    <col min="92" max="92" width="6.28515625" hidden="1" customWidth="1"/>
    <col min="93" max="16384" width="9.140625" style="1"/>
  </cols>
  <sheetData>
    <row r="1" spans="1:92" x14ac:dyDescent="0.2">
      <c r="A1" s="130" t="s">
        <v>7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131"/>
      <c r="T1" s="131"/>
      <c r="U1" s="131"/>
      <c r="V1" s="131"/>
      <c r="W1" s="131"/>
      <c r="X1" s="131"/>
      <c r="Y1" s="131"/>
      <c r="Z1" s="131"/>
      <c r="AA1" s="131"/>
      <c r="AB1" s="131"/>
      <c r="AC1" s="131"/>
      <c r="AD1" s="131"/>
      <c r="AE1" s="131"/>
      <c r="AF1" s="131"/>
      <c r="AG1" s="131"/>
      <c r="AH1" s="131"/>
      <c r="AI1" s="131"/>
      <c r="AJ1" s="131"/>
      <c r="AK1" s="131"/>
      <c r="AL1" s="131"/>
      <c r="AM1" s="131"/>
      <c r="AN1" s="131"/>
      <c r="AO1" s="131"/>
      <c r="AP1" s="131"/>
      <c r="AQ1" s="131"/>
      <c r="AR1" s="131"/>
      <c r="AS1" s="131"/>
      <c r="AT1" s="131"/>
      <c r="AU1" s="131"/>
      <c r="AV1" s="131"/>
      <c r="AW1" s="131"/>
      <c r="AX1" s="131"/>
      <c r="AY1" s="131"/>
      <c r="AZ1" s="131"/>
      <c r="BA1" s="131"/>
      <c r="BB1" s="131"/>
      <c r="BC1" s="131"/>
      <c r="BD1" s="131"/>
      <c r="BE1" s="131"/>
      <c r="BF1" s="131"/>
      <c r="BG1" s="131"/>
      <c r="BH1" s="131"/>
      <c r="BI1" s="132"/>
    </row>
    <row r="2" spans="1:92" ht="12.75" hidden="1" customHeight="1" x14ac:dyDescent="0.2">
      <c r="A2" s="9"/>
      <c r="B2" s="9"/>
      <c r="C2" s="9"/>
      <c r="D2" s="9"/>
      <c r="E2" s="9"/>
      <c r="F2" s="9"/>
      <c r="G2" s="84"/>
      <c r="H2" s="79"/>
      <c r="I2" s="65"/>
      <c r="J2" s="85"/>
      <c r="N2" s="62">
        <v>1</v>
      </c>
      <c r="O2" s="88"/>
      <c r="V2" s="63">
        <v>2</v>
      </c>
      <c r="W2" s="84"/>
      <c r="AD2" s="62">
        <v>3</v>
      </c>
      <c r="AE2" s="88"/>
      <c r="AL2" s="63">
        <v>4</v>
      </c>
      <c r="AM2" s="84"/>
      <c r="AT2" s="62">
        <v>5</v>
      </c>
      <c r="AU2" s="88"/>
      <c r="BB2" s="63">
        <v>6</v>
      </c>
      <c r="BC2">
        <f>N2+V2+AD2+AL2+AT2+BB2</f>
        <v>21</v>
      </c>
      <c r="BD2" s="24">
        <f>IF($O$4&gt;0,(LARGE(($N2,$V2,$AD2,$AL2,$AT2,$BB2),1)),"0")</f>
        <v>6</v>
      </c>
      <c r="BE2" s="24">
        <f>BC2-BD2</f>
        <v>15</v>
      </c>
      <c r="BF2" s="1" t="str">
        <f>IF($O$4&gt;1,(LARGE(($N2,$V2,$AD2,$AL2,$AT2,$BB2),1))+(LARGE(($N2,$V2,$AD2,$AL2,$AT2,$BB2),2)),"0")</f>
        <v>0</v>
      </c>
      <c r="BK2">
        <f>IF(G2&gt;99,199,G2)</f>
        <v>0</v>
      </c>
      <c r="BL2">
        <f>IF(H2&gt;99,0,H2)</f>
        <v>0</v>
      </c>
      <c r="BM2">
        <f>IF(J2&gt;99,199,J2)</f>
        <v>0</v>
      </c>
      <c r="BN2">
        <f>IF(K2&gt;99,0,K2)</f>
        <v>0</v>
      </c>
      <c r="BO2">
        <f>BK2+BM2</f>
        <v>0</v>
      </c>
      <c r="BP2">
        <f>IF(O2&gt;99,199,O2)</f>
        <v>0</v>
      </c>
      <c r="BQ2">
        <f>IF(P2&gt;99,0,P2)</f>
        <v>0</v>
      </c>
      <c r="BR2">
        <f>IF(R2&gt;99,199,R2)</f>
        <v>0</v>
      </c>
      <c r="BS2">
        <f>IF(S2&gt;99,0,S2)</f>
        <v>0</v>
      </c>
      <c r="BT2">
        <f>BP2+BR2</f>
        <v>0</v>
      </c>
      <c r="BU2">
        <f>IF(W2&gt;99,199,W2)</f>
        <v>0</v>
      </c>
      <c r="BV2">
        <f>IF(X2&gt;99,0,X2)</f>
        <v>0</v>
      </c>
      <c r="BW2">
        <f>IF(Z2&gt;99,199,Z2)</f>
        <v>0</v>
      </c>
      <c r="BX2">
        <f>IF(AA2&gt;99,0,AA2)</f>
        <v>0</v>
      </c>
      <c r="BY2">
        <f>BU2+BW2</f>
        <v>0</v>
      </c>
      <c r="BZ2">
        <f>IF(AE2&gt;99,199,AE2)</f>
        <v>0</v>
      </c>
      <c r="CA2">
        <f>IF(AF2&gt;99,0,AF2)</f>
        <v>0</v>
      </c>
      <c r="CB2">
        <f>IF(AH2&gt;99,199,AH2)</f>
        <v>0</v>
      </c>
      <c r="CC2">
        <f>IF(AI2&gt;99,0,AI2)</f>
        <v>0</v>
      </c>
      <c r="CD2">
        <f>BZ2+CB2</f>
        <v>0</v>
      </c>
      <c r="CE2">
        <f>IF(AM2&gt;99,199,AM2)</f>
        <v>0</v>
      </c>
      <c r="CF2">
        <f>IF(AN2&gt;99,0,AN2)</f>
        <v>0</v>
      </c>
      <c r="CG2">
        <f>IF(AP2&gt;99,199,AP2)</f>
        <v>0</v>
      </c>
      <c r="CH2">
        <f>IF(AQ2&gt;99,0,AQ2)</f>
        <v>0</v>
      </c>
      <c r="CI2">
        <f>CE2+CG2</f>
        <v>0</v>
      </c>
      <c r="CJ2">
        <f>IF(AU2&gt;99,199,AU2)</f>
        <v>0</v>
      </c>
      <c r="CK2">
        <f>IF(AV2&gt;99,0,AV2)</f>
        <v>0</v>
      </c>
      <c r="CL2">
        <f>IF(AX2&gt;99,199,AX2)</f>
        <v>0</v>
      </c>
      <c r="CM2">
        <f>IF(AY2&gt;99,0,AY2)</f>
        <v>0</v>
      </c>
      <c r="CN2">
        <f>CJ2+CL2</f>
        <v>0</v>
      </c>
    </row>
    <row r="3" spans="1:92" x14ac:dyDescent="0.2">
      <c r="A3" s="109" t="s">
        <v>8</v>
      </c>
      <c r="B3" s="110"/>
      <c r="C3" s="100" t="str">
        <f>Instellingen!B3</f>
        <v>Kring Berkel Ijssel</v>
      </c>
      <c r="D3" s="101"/>
      <c r="E3" s="102"/>
      <c r="F3" s="109" t="s">
        <v>27</v>
      </c>
      <c r="G3" s="111"/>
      <c r="H3" s="111"/>
      <c r="I3" s="111"/>
      <c r="J3" s="111"/>
      <c r="K3" s="111"/>
      <c r="L3" s="111"/>
      <c r="M3" s="111"/>
      <c r="N3" s="110"/>
      <c r="O3" s="133"/>
      <c r="P3" s="134"/>
      <c r="Q3" s="134"/>
      <c r="R3" s="134"/>
      <c r="S3" s="134"/>
      <c r="T3" s="134"/>
      <c r="U3" s="134"/>
      <c r="V3" s="135"/>
      <c r="W3" s="141"/>
      <c r="X3" s="142"/>
      <c r="Y3" s="142"/>
      <c r="Z3" s="142"/>
      <c r="AA3" s="142"/>
      <c r="AB3" s="142"/>
      <c r="AC3" s="142"/>
      <c r="AD3" s="142"/>
      <c r="AE3" s="142"/>
      <c r="AF3" s="142"/>
      <c r="AG3" s="142"/>
      <c r="AH3" s="142"/>
      <c r="AI3" s="142"/>
      <c r="AJ3" s="142"/>
      <c r="AK3" s="142"/>
      <c r="AL3" s="143"/>
      <c r="AM3" s="91"/>
      <c r="AN3" s="91"/>
      <c r="AO3" s="91"/>
      <c r="AP3" s="91"/>
      <c r="AQ3" s="91"/>
      <c r="AR3" s="91"/>
      <c r="AS3" s="91"/>
      <c r="AT3" s="91"/>
      <c r="AU3" s="91"/>
      <c r="AV3" s="91"/>
      <c r="AW3" s="91"/>
      <c r="AX3" s="91"/>
      <c r="AY3" s="91"/>
      <c r="AZ3" s="91"/>
      <c r="BA3" s="91"/>
      <c r="BB3" s="91"/>
      <c r="BC3" s="109" t="s">
        <v>26</v>
      </c>
      <c r="BD3" s="111"/>
      <c r="BE3" s="111"/>
      <c r="BF3" s="110"/>
      <c r="BG3" s="20">
        <f>Instellingen!B6</f>
        <v>3</v>
      </c>
      <c r="BH3" s="103"/>
      <c r="BI3" s="104"/>
    </row>
    <row r="4" spans="1:92" x14ac:dyDescent="0.2">
      <c r="A4" s="109" t="s">
        <v>9</v>
      </c>
      <c r="B4" s="110"/>
      <c r="C4" s="112" t="s">
        <v>133</v>
      </c>
      <c r="D4" s="101"/>
      <c r="E4" s="102"/>
      <c r="F4" s="109" t="s">
        <v>33</v>
      </c>
      <c r="G4" s="111"/>
      <c r="H4" s="111"/>
      <c r="I4" s="111"/>
      <c r="J4" s="111"/>
      <c r="K4" s="111"/>
      <c r="L4" s="111"/>
      <c r="M4" s="111"/>
      <c r="N4" s="110"/>
      <c r="O4" s="100">
        <f>Instellingen!B7</f>
        <v>1</v>
      </c>
      <c r="P4" s="101"/>
      <c r="Q4" s="101"/>
      <c r="R4" s="101"/>
      <c r="S4" s="101"/>
      <c r="T4" s="101"/>
      <c r="U4" s="101"/>
      <c r="V4" s="102"/>
      <c r="W4" s="144"/>
      <c r="X4" s="145"/>
      <c r="Y4" s="145"/>
      <c r="Z4" s="145"/>
      <c r="AA4" s="145"/>
      <c r="AB4" s="145"/>
      <c r="AC4" s="145"/>
      <c r="AD4" s="145"/>
      <c r="AE4" s="145"/>
      <c r="AF4" s="145"/>
      <c r="AG4" s="145"/>
      <c r="AH4" s="145"/>
      <c r="AI4" s="145"/>
      <c r="AJ4" s="145"/>
      <c r="AK4" s="145"/>
      <c r="AL4" s="146"/>
      <c r="AM4" s="40"/>
      <c r="AN4" s="40"/>
      <c r="AO4" s="40"/>
      <c r="AP4" s="40"/>
      <c r="AQ4" s="40"/>
      <c r="AR4" s="40"/>
      <c r="AS4" s="40"/>
      <c r="AT4" s="40"/>
      <c r="AU4" s="40"/>
      <c r="AV4" s="40"/>
      <c r="AW4" s="40"/>
      <c r="AX4" s="40"/>
      <c r="AY4" s="40"/>
      <c r="AZ4" s="40"/>
      <c r="BA4" s="40"/>
      <c r="BB4" s="40"/>
      <c r="BC4" s="109"/>
      <c r="BD4" s="111"/>
      <c r="BE4" s="111"/>
      <c r="BF4" s="110"/>
      <c r="BG4" s="20"/>
      <c r="BH4" s="105"/>
      <c r="BI4" s="106"/>
    </row>
    <row r="5" spans="1:92" x14ac:dyDescent="0.2">
      <c r="A5" s="109" t="s">
        <v>10</v>
      </c>
      <c r="B5" s="110"/>
      <c r="C5" s="100" t="s">
        <v>121</v>
      </c>
      <c r="D5" s="101"/>
      <c r="E5" s="102"/>
      <c r="F5" s="109" t="s">
        <v>11</v>
      </c>
      <c r="G5" s="111"/>
      <c r="H5" s="111"/>
      <c r="I5" s="111"/>
      <c r="J5" s="111"/>
      <c r="K5" s="111"/>
      <c r="L5" s="111"/>
      <c r="M5" s="111"/>
      <c r="N5" s="110"/>
      <c r="O5" s="100">
        <f>Instellingen!B5</f>
        <v>99</v>
      </c>
      <c r="P5" s="101"/>
      <c r="Q5" s="101"/>
      <c r="R5" s="101"/>
      <c r="S5" s="101"/>
      <c r="T5" s="101"/>
      <c r="U5" s="101"/>
      <c r="V5" s="102"/>
      <c r="W5" s="147"/>
      <c r="X5" s="148"/>
      <c r="Y5" s="148"/>
      <c r="Z5" s="148"/>
      <c r="AA5" s="148"/>
      <c r="AB5" s="148"/>
      <c r="AC5" s="148"/>
      <c r="AD5" s="148"/>
      <c r="AE5" s="148"/>
      <c r="AF5" s="148"/>
      <c r="AG5" s="148"/>
      <c r="AH5" s="148"/>
      <c r="AI5" s="148"/>
      <c r="AJ5" s="148"/>
      <c r="AK5" s="148"/>
      <c r="AL5" s="149"/>
      <c r="AM5" s="92"/>
      <c r="AN5" s="92"/>
      <c r="AO5" s="92"/>
      <c r="AP5" s="92"/>
      <c r="AQ5" s="92"/>
      <c r="AR5" s="92"/>
      <c r="AS5" s="92"/>
      <c r="AT5" s="92"/>
      <c r="AU5" s="92"/>
      <c r="AV5" s="92"/>
      <c r="AW5" s="92"/>
      <c r="AX5" s="92"/>
      <c r="AY5" s="92"/>
      <c r="AZ5" s="92"/>
      <c r="BA5" s="92"/>
      <c r="BB5" s="92"/>
      <c r="BC5" s="150" t="s">
        <v>12</v>
      </c>
      <c r="BD5" s="151"/>
      <c r="BE5" s="151"/>
      <c r="BF5" s="152"/>
      <c r="BG5" s="8">
        <v>2</v>
      </c>
      <c r="BH5" s="105"/>
      <c r="BI5" s="106"/>
    </row>
    <row r="6" spans="1:92" ht="12.75" customHeight="1" x14ac:dyDescent="0.2">
      <c r="A6" s="116"/>
      <c r="B6" s="117"/>
      <c r="C6" s="117"/>
      <c r="D6" s="117"/>
      <c r="E6" s="118"/>
      <c r="F6" s="36" t="s">
        <v>13</v>
      </c>
      <c r="G6" s="121" t="str">
        <f>Instellingen!B40</f>
        <v>Laag Soeren</v>
      </c>
      <c r="H6" s="122"/>
      <c r="I6" s="122"/>
      <c r="J6" s="122"/>
      <c r="K6" s="122"/>
      <c r="L6" s="122"/>
      <c r="M6" s="122"/>
      <c r="N6" s="123"/>
      <c r="O6" s="124" t="str">
        <f>Instellingen!B41</f>
        <v>Laag Soeren</v>
      </c>
      <c r="P6" s="125"/>
      <c r="Q6" s="125"/>
      <c r="R6" s="125"/>
      <c r="S6" s="125"/>
      <c r="T6" s="125"/>
      <c r="U6" s="125"/>
      <c r="V6" s="126"/>
      <c r="W6" s="121" t="str">
        <f>Instellingen!B42</f>
        <v>Brummen</v>
      </c>
      <c r="X6" s="122"/>
      <c r="Y6" s="122"/>
      <c r="Z6" s="122"/>
      <c r="AA6" s="122"/>
      <c r="AB6" s="122"/>
      <c r="AC6" s="122"/>
      <c r="AD6" s="123"/>
      <c r="AE6" s="124" t="str">
        <f>Instellingen!B43</f>
        <v xml:space="preserve"> </v>
      </c>
      <c r="AF6" s="125"/>
      <c r="AG6" s="125"/>
      <c r="AH6" s="125"/>
      <c r="AI6" s="125"/>
      <c r="AJ6" s="125"/>
      <c r="AK6" s="125"/>
      <c r="AL6" s="126"/>
      <c r="AM6" s="121" t="str">
        <f>Instellingen!B44</f>
        <v xml:space="preserve"> </v>
      </c>
      <c r="AN6" s="122"/>
      <c r="AO6" s="122"/>
      <c r="AP6" s="122"/>
      <c r="AQ6" s="122"/>
      <c r="AR6" s="122"/>
      <c r="AS6" s="122"/>
      <c r="AT6" s="123"/>
      <c r="AU6" s="124" t="str">
        <f>Instellingen!B45</f>
        <v xml:space="preserve"> </v>
      </c>
      <c r="AV6" s="125"/>
      <c r="AW6" s="125"/>
      <c r="AX6" s="125"/>
      <c r="AY6" s="125"/>
      <c r="AZ6" s="125"/>
      <c r="BA6" s="125"/>
      <c r="BB6" s="126"/>
      <c r="BC6" s="153" t="s">
        <v>32</v>
      </c>
      <c r="BD6" s="154"/>
      <c r="BE6" s="110"/>
      <c r="BF6" s="34"/>
      <c r="BG6" s="20"/>
      <c r="BH6" s="105"/>
      <c r="BI6" s="106"/>
    </row>
    <row r="7" spans="1:92" ht="12.75" customHeight="1" x14ac:dyDescent="0.2">
      <c r="A7" s="119"/>
      <c r="B7" s="119"/>
      <c r="C7" s="119"/>
      <c r="D7" s="119"/>
      <c r="E7" s="120"/>
      <c r="F7" s="36" t="s">
        <v>14</v>
      </c>
      <c r="G7" s="113" t="str">
        <f>Instellingen!C40</f>
        <v>11 november 2023</v>
      </c>
      <c r="H7" s="114"/>
      <c r="I7" s="114"/>
      <c r="J7" s="114"/>
      <c r="K7" s="114"/>
      <c r="L7" s="114"/>
      <c r="M7" s="114"/>
      <c r="N7" s="115"/>
      <c r="O7" s="127" t="str">
        <f>Instellingen!C41</f>
        <v>17 december 2023</v>
      </c>
      <c r="P7" s="128"/>
      <c r="Q7" s="128"/>
      <c r="R7" s="128"/>
      <c r="S7" s="128"/>
      <c r="T7" s="128"/>
      <c r="U7" s="128"/>
      <c r="V7" s="129"/>
      <c r="W7" s="113" t="str">
        <f>Instellingen!C42</f>
        <v>13 januari 2023</v>
      </c>
      <c r="X7" s="114"/>
      <c r="Y7" s="114"/>
      <c r="Z7" s="114"/>
      <c r="AA7" s="114"/>
      <c r="AB7" s="114"/>
      <c r="AC7" s="114"/>
      <c r="AD7" s="115"/>
      <c r="AE7" s="127" t="str">
        <f>Instellingen!C43</f>
        <v xml:space="preserve"> </v>
      </c>
      <c r="AF7" s="128"/>
      <c r="AG7" s="128"/>
      <c r="AH7" s="128"/>
      <c r="AI7" s="128"/>
      <c r="AJ7" s="128"/>
      <c r="AK7" s="128"/>
      <c r="AL7" s="129"/>
      <c r="AM7" s="113" t="str">
        <f>Instellingen!C44</f>
        <v xml:space="preserve"> </v>
      </c>
      <c r="AN7" s="155"/>
      <c r="AO7" s="155"/>
      <c r="AP7" s="155"/>
      <c r="AQ7" s="155"/>
      <c r="AR7" s="155"/>
      <c r="AS7" s="155"/>
      <c r="AT7" s="156"/>
      <c r="AU7" s="127" t="str">
        <f>Instellingen!C45</f>
        <v xml:space="preserve"> </v>
      </c>
      <c r="AV7" s="157"/>
      <c r="AW7" s="157"/>
      <c r="AX7" s="157"/>
      <c r="AY7" s="157"/>
      <c r="AZ7" s="157"/>
      <c r="BA7" s="157"/>
      <c r="BB7" s="158"/>
      <c r="BC7" s="37" t="s">
        <v>34</v>
      </c>
      <c r="BD7" s="10" t="s">
        <v>35</v>
      </c>
      <c r="BE7" s="5" t="s">
        <v>36</v>
      </c>
      <c r="BF7" s="3"/>
      <c r="BG7" s="3"/>
      <c r="BH7" s="107"/>
      <c r="BI7" s="108"/>
    </row>
    <row r="8" spans="1:92" ht="25.5" customHeight="1" x14ac:dyDescent="0.2">
      <c r="A8" s="2" t="s">
        <v>18</v>
      </c>
      <c r="B8" s="2" t="s">
        <v>6</v>
      </c>
      <c r="C8" s="2" t="s">
        <v>0</v>
      </c>
      <c r="D8" s="2" t="s">
        <v>1</v>
      </c>
      <c r="E8" s="2" t="s">
        <v>71</v>
      </c>
      <c r="F8" s="36" t="s">
        <v>3</v>
      </c>
      <c r="G8" s="7" t="s">
        <v>75</v>
      </c>
      <c r="H8" s="90" t="s">
        <v>100</v>
      </c>
      <c r="I8" s="66" t="s">
        <v>77</v>
      </c>
      <c r="J8" s="86" t="s">
        <v>78</v>
      </c>
      <c r="K8" s="83" t="s">
        <v>101</v>
      </c>
      <c r="L8" s="69" t="s">
        <v>80</v>
      </c>
      <c r="M8" s="2" t="s">
        <v>4</v>
      </c>
      <c r="N8" s="2" t="s">
        <v>15</v>
      </c>
      <c r="O8" s="89" t="s">
        <v>75</v>
      </c>
      <c r="P8" s="83" t="s">
        <v>100</v>
      </c>
      <c r="Q8" s="78" t="s">
        <v>77</v>
      </c>
      <c r="R8" s="71" t="s">
        <v>78</v>
      </c>
      <c r="S8" s="83" t="s">
        <v>101</v>
      </c>
      <c r="T8" s="78" t="s">
        <v>80</v>
      </c>
      <c r="U8" s="2" t="s">
        <v>4</v>
      </c>
      <c r="V8" s="2" t="s">
        <v>15</v>
      </c>
      <c r="W8" s="89" t="s">
        <v>75</v>
      </c>
      <c r="X8" s="83" t="s">
        <v>100</v>
      </c>
      <c r="Y8" s="78" t="s">
        <v>77</v>
      </c>
      <c r="Z8" s="71" t="s">
        <v>78</v>
      </c>
      <c r="AA8" s="83" t="s">
        <v>101</v>
      </c>
      <c r="AB8" s="78" t="s">
        <v>80</v>
      </c>
      <c r="AC8" s="2" t="s">
        <v>4</v>
      </c>
      <c r="AD8" s="2" t="s">
        <v>15</v>
      </c>
      <c r="AE8" s="89" t="s">
        <v>75</v>
      </c>
      <c r="AF8" s="83" t="s">
        <v>100</v>
      </c>
      <c r="AG8" s="78" t="s">
        <v>77</v>
      </c>
      <c r="AH8" s="71" t="s">
        <v>78</v>
      </c>
      <c r="AI8" s="83" t="s">
        <v>101</v>
      </c>
      <c r="AJ8" s="78" t="s">
        <v>80</v>
      </c>
      <c r="AK8" s="2" t="s">
        <v>4</v>
      </c>
      <c r="AL8" s="2" t="s">
        <v>15</v>
      </c>
      <c r="AM8" s="89" t="s">
        <v>75</v>
      </c>
      <c r="AN8" s="83" t="s">
        <v>100</v>
      </c>
      <c r="AO8" s="78" t="s">
        <v>77</v>
      </c>
      <c r="AP8" s="71" t="s">
        <v>78</v>
      </c>
      <c r="AQ8" s="83" t="s">
        <v>101</v>
      </c>
      <c r="AR8" s="78" t="s">
        <v>80</v>
      </c>
      <c r="AS8" s="2" t="s">
        <v>4</v>
      </c>
      <c r="AT8" s="2" t="s">
        <v>15</v>
      </c>
      <c r="AU8" s="89" t="s">
        <v>75</v>
      </c>
      <c r="AV8" s="83" t="s">
        <v>100</v>
      </c>
      <c r="AW8" s="78" t="s">
        <v>77</v>
      </c>
      <c r="AX8" s="71" t="s">
        <v>78</v>
      </c>
      <c r="AY8" s="83" t="s">
        <v>101</v>
      </c>
      <c r="AZ8" s="78" t="s">
        <v>80</v>
      </c>
      <c r="BA8" s="2" t="s">
        <v>4</v>
      </c>
      <c r="BB8" s="2" t="s">
        <v>15</v>
      </c>
      <c r="BC8" s="38" t="s">
        <v>22</v>
      </c>
      <c r="BD8" s="23" t="s">
        <v>22</v>
      </c>
      <c r="BE8" s="64" t="s">
        <v>22</v>
      </c>
      <c r="BF8" s="22" t="s">
        <v>16</v>
      </c>
      <c r="BG8" s="22" t="s">
        <v>17</v>
      </c>
      <c r="BH8" s="7" t="s">
        <v>69</v>
      </c>
      <c r="BI8" s="2" t="s">
        <v>5</v>
      </c>
      <c r="BK8" s="72" t="s">
        <v>88</v>
      </c>
      <c r="BL8" s="72" t="s">
        <v>81</v>
      </c>
      <c r="BM8" s="72" t="s">
        <v>89</v>
      </c>
      <c r="BN8" s="72" t="s">
        <v>82</v>
      </c>
      <c r="BO8" s="72" t="s">
        <v>99</v>
      </c>
      <c r="BP8" s="72" t="s">
        <v>90</v>
      </c>
      <c r="BQ8" s="72" t="s">
        <v>83</v>
      </c>
      <c r="BR8" s="72" t="s">
        <v>91</v>
      </c>
      <c r="BS8" s="72" t="s">
        <v>103</v>
      </c>
      <c r="BT8" s="73" t="s">
        <v>98</v>
      </c>
      <c r="BU8" s="72" t="s">
        <v>92</v>
      </c>
      <c r="BV8" s="72" t="s">
        <v>84</v>
      </c>
      <c r="BW8" s="72" t="s">
        <v>93</v>
      </c>
      <c r="BX8" s="72" t="s">
        <v>85</v>
      </c>
      <c r="BY8" s="73" t="s">
        <v>97</v>
      </c>
      <c r="BZ8" s="72" t="s">
        <v>94</v>
      </c>
      <c r="CA8" s="72" t="s">
        <v>86</v>
      </c>
      <c r="CB8" s="72" t="s">
        <v>95</v>
      </c>
      <c r="CC8" s="73" t="s">
        <v>87</v>
      </c>
      <c r="CD8" s="73" t="s">
        <v>96</v>
      </c>
      <c r="CE8" s="72" t="s">
        <v>108</v>
      </c>
      <c r="CF8" s="72" t="s">
        <v>109</v>
      </c>
      <c r="CG8" s="72" t="s">
        <v>110</v>
      </c>
      <c r="CH8" s="72" t="s">
        <v>111</v>
      </c>
      <c r="CI8" s="73" t="s">
        <v>118</v>
      </c>
      <c r="CJ8" s="72" t="s">
        <v>113</v>
      </c>
      <c r="CK8" s="72" t="s">
        <v>114</v>
      </c>
      <c r="CL8" s="72" t="s">
        <v>115</v>
      </c>
      <c r="CM8" s="73" t="s">
        <v>116</v>
      </c>
      <c r="CN8" s="73" t="s">
        <v>117</v>
      </c>
    </row>
  </sheetData>
  <sheetProtection sheet="1" objects="1" scenarios="1"/>
  <mergeCells count="32">
    <mergeCell ref="O5:V5"/>
    <mergeCell ref="BC5:BF5"/>
    <mergeCell ref="A6:E7"/>
    <mergeCell ref="G6:N6"/>
    <mergeCell ref="O6:V6"/>
    <mergeCell ref="W6:AD6"/>
    <mergeCell ref="AE6:AL6"/>
    <mergeCell ref="AU6:BB6"/>
    <mergeCell ref="BC6:BE6"/>
    <mergeCell ref="G7:N7"/>
    <mergeCell ref="O7:V7"/>
    <mergeCell ref="W7:AD7"/>
    <mergeCell ref="AE7:AL7"/>
    <mergeCell ref="AM7:AT7"/>
    <mergeCell ref="AU7:BB7"/>
    <mergeCell ref="AM6:AT6"/>
    <mergeCell ref="A1:BI1"/>
    <mergeCell ref="A3:B3"/>
    <mergeCell ref="C3:E3"/>
    <mergeCell ref="F3:N3"/>
    <mergeCell ref="O3:V3"/>
    <mergeCell ref="W3:AL5"/>
    <mergeCell ref="BC3:BF3"/>
    <mergeCell ref="BH3:BI7"/>
    <mergeCell ref="A4:B4"/>
    <mergeCell ref="C4:E4"/>
    <mergeCell ref="F4:N4"/>
    <mergeCell ref="O4:V4"/>
    <mergeCell ref="BC4:BF4"/>
    <mergeCell ref="A5:B5"/>
    <mergeCell ref="C5:E5"/>
    <mergeCell ref="F5:N5"/>
  </mergeCells>
  <dataValidations count="8">
    <dataValidation type="whole" allowBlank="1" showInputMessage="1" showErrorMessage="1" sqref="BG3" xr:uid="{00000000-0002-0000-0700-000000000000}">
      <formula1>1</formula1>
      <formula2>4</formula2>
    </dataValidation>
    <dataValidation type="whole" allowBlank="1" showInputMessage="1" showErrorMessage="1" sqref="BG4" xr:uid="{00000000-0002-0000-0700-000001000000}">
      <formula1>1</formula1>
      <formula2>2</formula2>
    </dataValidation>
    <dataValidation type="whole" operator="lessThan" allowBlank="1" showInputMessage="1" showErrorMessage="1" sqref="BG5" xr:uid="{00000000-0002-0000-0700-000002000000}">
      <formula1>9</formula1>
    </dataValidation>
    <dataValidation type="whole" operator="lessThan" allowBlank="1" showInputMessage="1" showErrorMessage="1" sqref="BG6" xr:uid="{00000000-0002-0000-0700-000003000000}">
      <formula1>340</formula1>
    </dataValidation>
    <dataValidation type="list" allowBlank="1" showInputMessage="1" showErrorMessage="1" sqref="BH1:BH2 BH9:BH65536" xr:uid="{00000000-0002-0000-0700-000004000000}">
      <formula1>"ja,nee"</formula1>
    </dataValidation>
    <dataValidation type="decimal" allowBlank="1" showInputMessage="1" showErrorMessage="1" sqref="H1:H2 K1:K2 P1:P2 S1:S2 X1:X2 AA1:AA2 AI1:AI2 AF1:AF2 AN1:AN2 AQ1:AQ2 AY1:AY2 AV1:AV2 AV9:AV65536 AY9:AY65536 AN9:AN65536 AQ9:AQ65536 AF9:AF65536 K9:K65536 S9:S65536 P9:P65536 X9:X65536 AA9:AA65536 H9:H65536 AI9:AI65536" xr:uid="{00000000-0002-0000-0700-000005000000}">
      <formula1>0</formula1>
      <formula2>999</formula2>
    </dataValidation>
    <dataValidation type="decimal" allowBlank="1" showInputMessage="1" showErrorMessage="1" sqref="L1:L2 I1:I2 T1:T2 Q1:Q2 AG1:AG2 AB1:AB2 Y1:Y2 AJ1:AJ2 AR1:AR2 AO1:AO2 AW1:AW2 AZ1:AZ2 AZ9:AZ65536 AW9:AW65536 AR9:AR65536 AO9:AO65536 AJ9:AJ65536 Q9:Q65536 AG9:AG65536 AB9:AB65536 I9:I65536 T9:T65536 Y9:Y65536 L9:L65536" xr:uid="{00000000-0002-0000-0700-000006000000}">
      <formula1>0</formula1>
      <formula2>10</formula2>
    </dataValidation>
    <dataValidation operator="lessThan" allowBlank="1" showInputMessage="1" showErrorMessage="1" sqref="O1:O2 AE1:AE2 AU1:AU2 AU9:AU65536 AE9:AE65536 O9:O65536" xr:uid="{00000000-0002-0000-0700-000007000000}"/>
  </dataValidations>
  <printOptions headings="1" gridLines="1"/>
  <pageMargins left="0.19685039370078741" right="0" top="0.98425196850393704" bottom="0.98425196850393704" header="0.51181102362204722" footer="0.51181102362204722"/>
  <pageSetup paperSize="9" scale="87" fitToWidth="3" fitToHeight="10" orientation="landscape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56673" r:id="rId4" name="Button 1">
              <controlPr defaultSize="0" print="0" autoFill="0" autoPict="0" macro="[0]!KleinsteBepalen">
                <anchor moveWithCells="1" sizeWithCells="1">
                  <from>
                    <xdr:col>0</xdr:col>
                    <xdr:colOff>161925</xdr:colOff>
                    <xdr:row>5</xdr:row>
                    <xdr:rowOff>0</xdr:rowOff>
                  </from>
                  <to>
                    <xdr:col>2</xdr:col>
                    <xdr:colOff>485775</xdr:colOff>
                    <xdr:row>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674" r:id="rId5" name="Button 2">
              <controlPr defaultSize="0" print="0" autoFill="0" autoPict="0" macro="[0]!Sort_Punten_1">
                <anchor moveWithCells="1" sizeWithCells="1">
                  <from>
                    <xdr:col>6</xdr:col>
                    <xdr:colOff>0</xdr:colOff>
                    <xdr:row>7</xdr:row>
                    <xdr:rowOff>9525</xdr:rowOff>
                  </from>
                  <to>
                    <xdr:col>11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675" r:id="rId6" name="Button 3">
              <controlPr defaultSize="0" print="0" autoFill="0" autoPict="0" macro="[0]!Sort_Punten_2">
                <anchor moveWithCells="1" sizeWithCells="1">
                  <from>
                    <xdr:col>14</xdr:col>
                    <xdr:colOff>19050</xdr:colOff>
                    <xdr:row>7</xdr:row>
                    <xdr:rowOff>0</xdr:rowOff>
                  </from>
                  <to>
                    <xdr:col>19</xdr:col>
                    <xdr:colOff>0</xdr:colOff>
                    <xdr:row>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676" r:id="rId7" name="Button 4">
              <controlPr defaultSize="0" print="0" autoFill="0" autoPict="0" macro="[0]!Sort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677" r:id="rId8" name="Button 5">
              <controlPr defaultSize="0" print="0" autoFill="0" autoPict="0" macro="[0]!verbergen">
                <anchor moveWithCells="1" sizeWithCells="1">
                  <from>
                    <xdr:col>59</xdr:col>
                    <xdr:colOff>28575</xdr:colOff>
                    <xdr:row>2</xdr:row>
                    <xdr:rowOff>9525</xdr:rowOff>
                  </from>
                  <to>
                    <xdr:col>61</xdr:col>
                    <xdr:colOff>0</xdr:colOff>
                    <xdr:row>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678" r:id="rId9" name="Button 6">
              <controlPr defaultSize="0" print="0" autoFill="0" autoPict="0" macro="[0]!Sort_Pl_Punten_1">
                <anchor moveWithCells="1" sizeWithCells="1">
                  <from>
                    <xdr:col>13</xdr:col>
                    <xdr:colOff>0</xdr:colOff>
                    <xdr:row>7</xdr:row>
                    <xdr:rowOff>9525</xdr:rowOff>
                  </from>
                  <to>
                    <xdr:col>14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679" r:id="rId10" name="Button 7">
              <controlPr defaultSize="0" print="0" autoFill="0" autoPict="0" macro="[0]!Sort_Pl_Punten_2">
                <anchor moveWithCells="1" sizeWithCells="1">
                  <from>
                    <xdr:col>21</xdr:col>
                    <xdr:colOff>0</xdr:colOff>
                    <xdr:row>7</xdr:row>
                    <xdr:rowOff>9525</xdr:rowOff>
                  </from>
                  <to>
                    <xdr:col>22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680" r:id="rId11" name="Button 8">
              <controlPr defaultSize="0" print="0" autoFill="0" autoPict="0" macro="[0]!Sort_Pl_Punten_3">
                <anchor moveWithCells="1" sizeWithCells="1">
                  <from>
                    <xdr:col>29</xdr:col>
                    <xdr:colOff>19050</xdr:colOff>
                    <xdr:row>7</xdr:row>
                    <xdr:rowOff>9525</xdr:rowOff>
                  </from>
                  <to>
                    <xdr:col>30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681" r:id="rId12" name="Button 9">
              <controlPr defaultSize="0" print="0" autoFill="0" autoPict="0" macro="[0]!Sort_Pl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682" r:id="rId13" name="Button 10">
              <controlPr defaultSize="0" print="0" autoFill="0" autoPict="0" macro="[0]!Sort_Beste_Punten">
                <anchor moveWithCells="1" sizeWithCells="1">
                  <from>
                    <xdr:col>56</xdr:col>
                    <xdr:colOff>19050</xdr:colOff>
                    <xdr:row>6</xdr:row>
                    <xdr:rowOff>19050</xdr:rowOff>
                  </from>
                  <to>
                    <xdr:col>57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683" r:id="rId14" name="Button 11">
              <controlPr defaultSize="0" print="0" autoFill="0" autoPict="0" macro="[0]!Sort_Plaatsing">
                <anchor moveWithCells="1" sizeWithCells="1">
                  <from>
                    <xdr:col>0</xdr:col>
                    <xdr:colOff>0</xdr:colOff>
                    <xdr:row>7</xdr:row>
                    <xdr:rowOff>28575</xdr:rowOff>
                  </from>
                  <to>
                    <xdr:col>1</xdr:col>
                    <xdr:colOff>9525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684" r:id="rId15" name="Button 12">
              <controlPr defaultSize="0" print="0" autoFill="0" autoPict="0" macro="[0]!Sort_Naam">
                <anchor moveWithCells="1" sizeWithCells="1">
                  <from>
                    <xdr:col>2</xdr:col>
                    <xdr:colOff>9525</xdr:colOff>
                    <xdr:row>7</xdr:row>
                    <xdr:rowOff>0</xdr:rowOff>
                  </from>
                  <to>
                    <xdr:col>2</xdr:col>
                    <xdr:colOff>1504950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685" r:id="rId16" name="Button 13">
              <controlPr defaultSize="0" print="0" autoFill="0" autoPict="0" macro="[0]!Sort_Punten_3">
                <anchor moveWithCells="1" sizeWithCells="1">
                  <from>
                    <xdr:col>22</xdr:col>
                    <xdr:colOff>9525</xdr:colOff>
                    <xdr:row>6</xdr:row>
                    <xdr:rowOff>152400</xdr:rowOff>
                  </from>
                  <to>
                    <xdr:col>27</xdr:col>
                    <xdr:colOff>0</xdr:colOff>
                    <xdr:row>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686" r:id="rId17" name="Button 14">
              <controlPr defaultSize="0" print="0" autoFill="0" autoPict="0" macro="[0]!Sort_Punten_3">
                <anchor moveWithCells="1" sizeWithCells="1">
                  <from>
                    <xdr:col>38</xdr:col>
                    <xdr:colOff>0</xdr:colOff>
                    <xdr:row>6</xdr:row>
                    <xdr:rowOff>152400</xdr:rowOff>
                  </from>
                  <to>
                    <xdr:col>38</xdr:col>
                    <xdr:colOff>0</xdr:colOff>
                    <xdr:row>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687" r:id="rId18" name="Button 15">
              <controlPr defaultSize="0" print="0" autoFill="0" autoPict="0" macro="[0]!Sort_Pl_Punten_5">
                <anchor moveWithCells="1" sizeWithCells="1">
                  <from>
                    <xdr:col>45</xdr:col>
                    <xdr:colOff>19050</xdr:colOff>
                    <xdr:row>7</xdr:row>
                    <xdr:rowOff>9525</xdr:rowOff>
                  </from>
                  <to>
                    <xdr:col>46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688" r:id="rId19" name="Button 16">
              <controlPr defaultSize="0" print="0" autoFill="0" autoPict="0" macro="[0]!Sort_Punten_4">
                <anchor moveWithCells="1" sizeWithCells="1">
                  <from>
                    <xdr:col>30</xdr:col>
                    <xdr:colOff>0</xdr:colOff>
                    <xdr:row>7</xdr:row>
                    <xdr:rowOff>19050</xdr:rowOff>
                  </from>
                  <to>
                    <xdr:col>30</xdr:col>
                    <xdr:colOff>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689" r:id="rId20" name="Button 17">
              <controlPr defaultSize="0" print="0" autoFill="0" autoPict="0" macro="[0]!Sort_Pl_Punten_4">
                <anchor moveWithCells="1" sizeWithCells="1">
                  <from>
                    <xdr:col>37</xdr:col>
                    <xdr:colOff>19050</xdr:colOff>
                    <xdr:row>7</xdr:row>
                    <xdr:rowOff>9525</xdr:rowOff>
                  </from>
                  <to>
                    <xdr:col>38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690" r:id="rId21" name="Button 18">
              <controlPr defaultSize="0" print="0" autoFill="0" autoPict="0" macro="[0]!Sort_Punten_5">
                <anchor moveWithCells="1" sizeWithCells="1">
                  <from>
                    <xdr:col>38</xdr:col>
                    <xdr:colOff>0</xdr:colOff>
                    <xdr:row>7</xdr:row>
                    <xdr:rowOff>19050</xdr:rowOff>
                  </from>
                  <to>
                    <xdr:col>38</xdr:col>
                    <xdr:colOff>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691" r:id="rId22" name="Button 19">
              <controlPr defaultSize="0" print="0" autoFill="0" autoPict="0" macro="[0]!Sort_Punten_6">
                <anchor moveWithCells="1" sizeWithCells="1">
                  <from>
                    <xdr:col>46</xdr:col>
                    <xdr:colOff>0</xdr:colOff>
                    <xdr:row>7</xdr:row>
                    <xdr:rowOff>19050</xdr:rowOff>
                  </from>
                  <to>
                    <xdr:col>46</xdr:col>
                    <xdr:colOff>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692" r:id="rId23" name="Button 20">
              <controlPr defaultSize="0" print="0" autoFill="0" autoPict="0" macro="[0]!Sort_Pl_Punten_6">
                <anchor moveWithCells="1" sizeWithCells="1">
                  <from>
                    <xdr:col>46</xdr:col>
                    <xdr:colOff>0</xdr:colOff>
                    <xdr:row>7</xdr:row>
                    <xdr:rowOff>9525</xdr:rowOff>
                  </from>
                  <to>
                    <xdr:col>46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Blad18">
    <pageSetUpPr fitToPage="1"/>
  </sheetPr>
  <dimension ref="A1:CN12"/>
  <sheetViews>
    <sheetView workbookViewId="0">
      <pane xSplit="5" ySplit="8" topLeftCell="F9" activePane="bottomRight" state="frozen"/>
      <selection activeCell="C4" sqref="C4:E4"/>
      <selection pane="topRight" activeCell="C4" sqref="C4:E4"/>
      <selection pane="bottomLeft" activeCell="C4" sqref="C4:E4"/>
      <selection pane="bottomRight" activeCell="B9" sqref="B9"/>
    </sheetView>
  </sheetViews>
  <sheetFormatPr defaultColWidth="9.140625" defaultRowHeight="12.75" x14ac:dyDescent="0.2"/>
  <cols>
    <col min="1" max="1" width="4.7109375" style="1" customWidth="1"/>
    <col min="2" max="2" width="10.140625" style="1" customWidth="1"/>
    <col min="3" max="4" width="22.7109375" style="1" customWidth="1"/>
    <col min="5" max="5" width="6.7109375" style="1" customWidth="1"/>
    <col min="6" max="6" width="18.7109375" style="1" customWidth="1"/>
    <col min="7" max="7" width="3.7109375" style="62" customWidth="1"/>
    <col min="8" max="8" width="5.28515625" style="80" customWidth="1"/>
    <col min="9" max="9" width="4.140625" style="67" hidden="1" customWidth="1"/>
    <col min="10" max="10" width="3.7109375" style="87" customWidth="1"/>
    <col min="11" max="11" width="5.28515625" style="81" customWidth="1"/>
    <col min="12" max="12" width="4.140625" style="68" hidden="1" customWidth="1"/>
    <col min="13" max="14" width="3" style="62" customWidth="1"/>
    <col min="15" max="15" width="3.7109375" style="63" customWidth="1"/>
    <col min="16" max="16" width="5.28515625" style="82" customWidth="1"/>
    <col min="17" max="17" width="4.140625" style="70" hidden="1" customWidth="1"/>
    <col min="18" max="18" width="3.7109375" style="63" customWidth="1"/>
    <col min="19" max="19" width="5.28515625" style="82" customWidth="1"/>
    <col min="20" max="20" width="4.140625" style="70" hidden="1" customWidth="1"/>
    <col min="21" max="22" width="3" style="63" customWidth="1"/>
    <col min="23" max="23" width="3.7109375" style="62" customWidth="1"/>
    <col min="24" max="24" width="5.28515625" style="81" customWidth="1"/>
    <col min="25" max="25" width="4.140625" style="68" hidden="1" customWidth="1"/>
    <col min="26" max="26" width="3.7109375" style="62" customWidth="1"/>
    <col min="27" max="27" width="5.28515625" style="81" customWidth="1"/>
    <col min="28" max="28" width="4.140625" style="68" hidden="1" customWidth="1"/>
    <col min="29" max="30" width="3" style="62" customWidth="1"/>
    <col min="31" max="31" width="3.7109375" style="63" hidden="1" customWidth="1"/>
    <col min="32" max="32" width="5.28515625" style="82" hidden="1" customWidth="1"/>
    <col min="33" max="33" width="4.140625" style="70" hidden="1" customWidth="1"/>
    <col min="34" max="34" width="3.7109375" style="63" hidden="1" customWidth="1"/>
    <col min="35" max="35" width="5.28515625" style="82" hidden="1" customWidth="1"/>
    <col min="36" max="36" width="4.140625" style="70" hidden="1" customWidth="1"/>
    <col min="37" max="38" width="3" style="63" hidden="1" customWidth="1"/>
    <col min="39" max="39" width="3.7109375" style="62" hidden="1" customWidth="1"/>
    <col min="40" max="40" width="5.28515625" style="81" hidden="1" customWidth="1"/>
    <col min="41" max="41" width="4.140625" style="68" hidden="1" customWidth="1"/>
    <col min="42" max="42" width="3.7109375" style="62" hidden="1" customWidth="1"/>
    <col min="43" max="43" width="5.28515625" style="81" hidden="1" customWidth="1"/>
    <col min="44" max="44" width="4.140625" style="68" hidden="1" customWidth="1"/>
    <col min="45" max="46" width="3" style="62" hidden="1" customWidth="1"/>
    <col min="47" max="47" width="3.7109375" style="63" hidden="1" customWidth="1"/>
    <col min="48" max="48" width="5.28515625" style="82" hidden="1" customWidth="1"/>
    <col min="49" max="49" width="4.140625" style="70" hidden="1" customWidth="1"/>
    <col min="50" max="50" width="3.7109375" style="63" hidden="1" customWidth="1"/>
    <col min="51" max="51" width="5.28515625" style="82" hidden="1" customWidth="1"/>
    <col min="52" max="52" width="4.140625" style="70" hidden="1" customWidth="1"/>
    <col min="53" max="54" width="3" style="63" hidden="1" customWidth="1"/>
    <col min="55" max="55" width="5.7109375" customWidth="1"/>
    <col min="56" max="56" width="5.5703125" bestFit="1" customWidth="1"/>
    <col min="57" max="57" width="6" customWidth="1"/>
    <col min="58" max="58" width="4" style="1" customWidth="1"/>
    <col min="59" max="59" width="4.85546875" style="1" customWidth="1"/>
    <col min="60" max="60" width="5.42578125" style="1" customWidth="1"/>
    <col min="61" max="61" width="17.28515625" style="1" customWidth="1"/>
    <col min="62" max="62" width="0" hidden="1" customWidth="1"/>
    <col min="63" max="63" width="4" hidden="1" customWidth="1"/>
    <col min="64" max="64" width="5" hidden="1" customWidth="1"/>
    <col min="65" max="65" width="4" hidden="1" customWidth="1"/>
    <col min="66" max="66" width="6.7109375" hidden="1" customWidth="1"/>
    <col min="67" max="67" width="5.7109375" hidden="1" customWidth="1"/>
    <col min="68" max="68" width="4" hidden="1" customWidth="1"/>
    <col min="69" max="69" width="5" hidden="1" customWidth="1"/>
    <col min="70" max="70" width="4" hidden="1" customWidth="1"/>
    <col min="71" max="71" width="6.7109375" hidden="1" customWidth="1"/>
    <col min="72" max="72" width="5.7109375" hidden="1" customWidth="1"/>
    <col min="73" max="73" width="4" hidden="1" customWidth="1"/>
    <col min="74" max="74" width="5" hidden="1" customWidth="1"/>
    <col min="75" max="75" width="4" hidden="1" customWidth="1"/>
    <col min="76" max="76" width="6.7109375" hidden="1" customWidth="1"/>
    <col min="77" max="77" width="5.7109375" hidden="1" customWidth="1"/>
    <col min="78" max="78" width="4" hidden="1" customWidth="1"/>
    <col min="79" max="79" width="5" hidden="1" customWidth="1"/>
    <col min="80" max="80" width="4" hidden="1" customWidth="1"/>
    <col min="81" max="81" width="6.7109375" hidden="1" customWidth="1"/>
    <col min="82" max="82" width="6.28515625" hidden="1" customWidth="1"/>
    <col min="83" max="83" width="4" hidden="1" customWidth="1"/>
    <col min="84" max="84" width="5" hidden="1" customWidth="1"/>
    <col min="85" max="85" width="4" hidden="1" customWidth="1"/>
    <col min="86" max="86" width="6.7109375" hidden="1" customWidth="1"/>
    <col min="87" max="87" width="5.7109375" hidden="1" customWidth="1"/>
    <col min="88" max="88" width="4" hidden="1" customWidth="1"/>
    <col min="89" max="89" width="5" hidden="1" customWidth="1"/>
    <col min="90" max="90" width="4" hidden="1" customWidth="1"/>
    <col min="91" max="91" width="6.7109375" hidden="1" customWidth="1"/>
    <col min="92" max="92" width="6.28515625" hidden="1" customWidth="1"/>
  </cols>
  <sheetData>
    <row r="1" spans="1:92" x14ac:dyDescent="0.2">
      <c r="A1" s="130" t="s">
        <v>7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131"/>
      <c r="T1" s="131"/>
      <c r="U1" s="131"/>
      <c r="V1" s="131"/>
      <c r="W1" s="131"/>
      <c r="X1" s="131"/>
      <c r="Y1" s="131"/>
      <c r="Z1" s="131"/>
      <c r="AA1" s="131"/>
      <c r="AB1" s="131"/>
      <c r="AC1" s="131"/>
      <c r="AD1" s="131"/>
      <c r="AE1" s="131"/>
      <c r="AF1" s="131"/>
      <c r="AG1" s="131"/>
      <c r="AH1" s="131"/>
      <c r="AI1" s="131"/>
      <c r="AJ1" s="131"/>
      <c r="AK1" s="131"/>
      <c r="AL1" s="131"/>
      <c r="AM1" s="131"/>
      <c r="AN1" s="131"/>
      <c r="AO1" s="131"/>
      <c r="AP1" s="131"/>
      <c r="AQ1" s="131"/>
      <c r="AR1" s="131"/>
      <c r="AS1" s="131"/>
      <c r="AT1" s="131"/>
      <c r="AU1" s="131"/>
      <c r="AV1" s="131"/>
      <c r="AW1" s="131"/>
      <c r="AX1" s="131"/>
      <c r="AY1" s="131"/>
      <c r="AZ1" s="131"/>
      <c r="BA1" s="131"/>
      <c r="BB1" s="131"/>
      <c r="BC1" s="131"/>
      <c r="BD1" s="131"/>
      <c r="BE1" s="131"/>
      <c r="BF1" s="131"/>
      <c r="BG1" s="131"/>
      <c r="BH1" s="131"/>
      <c r="BI1" s="132"/>
    </row>
    <row r="2" spans="1:92" ht="12.75" hidden="1" customHeight="1" x14ac:dyDescent="0.2">
      <c r="A2" s="9"/>
      <c r="B2" s="9"/>
      <c r="C2" s="9"/>
      <c r="D2" s="9"/>
      <c r="E2" s="9"/>
      <c r="F2" s="9"/>
      <c r="G2" s="84"/>
      <c r="H2" s="79"/>
      <c r="I2" s="65"/>
      <c r="J2" s="85"/>
      <c r="N2" s="62">
        <v>1</v>
      </c>
      <c r="O2" s="88"/>
      <c r="V2" s="63">
        <v>2</v>
      </c>
      <c r="W2" s="84"/>
      <c r="AD2" s="62">
        <v>3</v>
      </c>
      <c r="AE2" s="88"/>
      <c r="AL2" s="63">
        <v>4</v>
      </c>
      <c r="AM2" s="84"/>
      <c r="AT2" s="62">
        <v>5</v>
      </c>
      <c r="AU2" s="88"/>
      <c r="BB2" s="63">
        <v>6</v>
      </c>
      <c r="BC2">
        <f>N2+V2+AD2+AL2+AT2+BB2</f>
        <v>21</v>
      </c>
      <c r="BD2" s="24">
        <f>IF($O$4&gt;0,(LARGE(($N2,$V2,$AD2,$AL2,$AT2,$BB2),1)),"0")</f>
        <v>6</v>
      </c>
      <c r="BE2" s="24">
        <f>BC2-BD2</f>
        <v>15</v>
      </c>
      <c r="BF2" s="1" t="str">
        <f>IF($O$4&gt;1,(LARGE(($N2,$V2,$AD2,$AL2,$AT2,$BB2),1))+(LARGE(($N2,$V2,$AD2,$AL2,$AT2,$BB2),2)),"0")</f>
        <v>0</v>
      </c>
      <c r="BK2">
        <f>IF(G2&gt;99,199,G2)</f>
        <v>0</v>
      </c>
      <c r="BL2">
        <f>IF(H2&gt;99,0,H2)</f>
        <v>0</v>
      </c>
      <c r="BM2">
        <f>IF(J2&gt;99,199,J2)</f>
        <v>0</v>
      </c>
      <c r="BN2">
        <f>IF(K2&gt;99,0,K2)</f>
        <v>0</v>
      </c>
      <c r="BO2">
        <f>BK2+BM2</f>
        <v>0</v>
      </c>
      <c r="BP2">
        <f>IF(O2&gt;99,199,O2)</f>
        <v>0</v>
      </c>
      <c r="BQ2">
        <f>IF(P2&gt;99,0,P2)</f>
        <v>0</v>
      </c>
      <c r="BR2">
        <f>IF(R2&gt;99,199,R2)</f>
        <v>0</v>
      </c>
      <c r="BS2">
        <f>IF(S2&gt;99,0,S2)</f>
        <v>0</v>
      </c>
      <c r="BT2">
        <f>BP2+BR2</f>
        <v>0</v>
      </c>
      <c r="BU2">
        <f>IF(W2&gt;99,199,W2)</f>
        <v>0</v>
      </c>
      <c r="BV2">
        <f>IF(X2&gt;99,0,X2)</f>
        <v>0</v>
      </c>
      <c r="BW2">
        <f>IF(Z2&gt;99,199,Z2)</f>
        <v>0</v>
      </c>
      <c r="BX2">
        <f>IF(AA2&gt;99,0,AA2)</f>
        <v>0</v>
      </c>
      <c r="BY2">
        <f>BU2+BW2</f>
        <v>0</v>
      </c>
      <c r="BZ2">
        <f>IF(AE2&gt;99,199,AE2)</f>
        <v>0</v>
      </c>
      <c r="CA2">
        <f>IF(AF2&gt;99,0,AF2)</f>
        <v>0</v>
      </c>
      <c r="CB2">
        <f>IF(AH2&gt;99,199,AH2)</f>
        <v>0</v>
      </c>
      <c r="CC2">
        <f>IF(AI2&gt;99,0,AI2)</f>
        <v>0</v>
      </c>
      <c r="CD2">
        <f>BZ2+CB2</f>
        <v>0</v>
      </c>
      <c r="CE2">
        <f>IF(AM2&gt;99,199,AM2)</f>
        <v>0</v>
      </c>
      <c r="CF2">
        <f>IF(AN2&gt;99,0,AN2)</f>
        <v>0</v>
      </c>
      <c r="CG2">
        <f>IF(AP2&gt;99,199,AP2)</f>
        <v>0</v>
      </c>
      <c r="CH2">
        <f>IF(AQ2&gt;99,0,AQ2)</f>
        <v>0</v>
      </c>
      <c r="CI2">
        <f>CE2+CG2</f>
        <v>0</v>
      </c>
      <c r="CJ2">
        <f>IF(AU2&gt;99,199,AU2)</f>
        <v>0</v>
      </c>
      <c r="CK2">
        <f>IF(AV2&gt;99,0,AV2)</f>
        <v>0</v>
      </c>
      <c r="CL2">
        <f>IF(AX2&gt;99,199,AX2)</f>
        <v>0</v>
      </c>
      <c r="CM2">
        <f>IF(AY2&gt;99,0,AY2)</f>
        <v>0</v>
      </c>
      <c r="CN2">
        <f>CJ2+CL2</f>
        <v>0</v>
      </c>
    </row>
    <row r="3" spans="1:92" x14ac:dyDescent="0.2">
      <c r="A3" s="109" t="s">
        <v>8</v>
      </c>
      <c r="B3" s="110"/>
      <c r="C3" s="100" t="str">
        <f>Instellingen!B3</f>
        <v>Kring Berkel Ijssel</v>
      </c>
      <c r="D3" s="101"/>
      <c r="E3" s="102"/>
      <c r="F3" s="109" t="s">
        <v>27</v>
      </c>
      <c r="G3" s="111"/>
      <c r="H3" s="111"/>
      <c r="I3" s="111"/>
      <c r="J3" s="111"/>
      <c r="K3" s="111"/>
      <c r="L3" s="111"/>
      <c r="M3" s="111"/>
      <c r="N3" s="110"/>
      <c r="O3" s="133"/>
      <c r="P3" s="134"/>
      <c r="Q3" s="134"/>
      <c r="R3" s="134"/>
      <c r="S3" s="134"/>
      <c r="T3" s="134"/>
      <c r="U3" s="134"/>
      <c r="V3" s="135"/>
      <c r="W3" s="141"/>
      <c r="X3" s="142"/>
      <c r="Y3" s="142"/>
      <c r="Z3" s="142"/>
      <c r="AA3" s="142"/>
      <c r="AB3" s="142"/>
      <c r="AC3" s="142"/>
      <c r="AD3" s="142"/>
      <c r="AE3" s="142"/>
      <c r="AF3" s="142"/>
      <c r="AG3" s="142"/>
      <c r="AH3" s="142"/>
      <c r="AI3" s="142"/>
      <c r="AJ3" s="142"/>
      <c r="AK3" s="142"/>
      <c r="AL3" s="143"/>
      <c r="AM3" s="91"/>
      <c r="AN3" s="91"/>
      <c r="AO3" s="91"/>
      <c r="AP3" s="91"/>
      <c r="AQ3" s="91"/>
      <c r="AR3" s="91"/>
      <c r="AS3" s="91"/>
      <c r="AT3" s="91"/>
      <c r="AU3" s="91"/>
      <c r="AV3" s="91"/>
      <c r="AW3" s="91"/>
      <c r="AX3" s="91"/>
      <c r="AY3" s="91"/>
      <c r="AZ3" s="91"/>
      <c r="BA3" s="91"/>
      <c r="BB3" s="91"/>
      <c r="BC3" s="109" t="s">
        <v>26</v>
      </c>
      <c r="BD3" s="111"/>
      <c r="BE3" s="111"/>
      <c r="BF3" s="110"/>
      <c r="BG3" s="20">
        <f>Instellingen!B6</f>
        <v>3</v>
      </c>
      <c r="BH3" s="103"/>
      <c r="BI3" s="104"/>
    </row>
    <row r="4" spans="1:92" x14ac:dyDescent="0.2">
      <c r="A4" s="109" t="s">
        <v>9</v>
      </c>
      <c r="B4" s="110"/>
      <c r="C4" s="112" t="s">
        <v>133</v>
      </c>
      <c r="D4" s="101"/>
      <c r="E4" s="102"/>
      <c r="F4" s="109" t="s">
        <v>33</v>
      </c>
      <c r="G4" s="111"/>
      <c r="H4" s="111"/>
      <c r="I4" s="111"/>
      <c r="J4" s="111"/>
      <c r="K4" s="111"/>
      <c r="L4" s="111"/>
      <c r="M4" s="111"/>
      <c r="N4" s="110"/>
      <c r="O4" s="100">
        <f>Instellingen!B7</f>
        <v>1</v>
      </c>
      <c r="P4" s="101"/>
      <c r="Q4" s="101"/>
      <c r="R4" s="101"/>
      <c r="S4" s="101"/>
      <c r="T4" s="101"/>
      <c r="U4" s="101"/>
      <c r="V4" s="102"/>
      <c r="W4" s="144"/>
      <c r="X4" s="145"/>
      <c r="Y4" s="145"/>
      <c r="Z4" s="145"/>
      <c r="AA4" s="145"/>
      <c r="AB4" s="145"/>
      <c r="AC4" s="145"/>
      <c r="AD4" s="145"/>
      <c r="AE4" s="145"/>
      <c r="AF4" s="145"/>
      <c r="AG4" s="145"/>
      <c r="AH4" s="145"/>
      <c r="AI4" s="145"/>
      <c r="AJ4" s="145"/>
      <c r="AK4" s="145"/>
      <c r="AL4" s="146"/>
      <c r="AM4" s="40"/>
      <c r="AN4" s="40"/>
      <c r="AO4" s="40"/>
      <c r="AP4" s="40"/>
      <c r="AQ4" s="40"/>
      <c r="AR4" s="40"/>
      <c r="AS4" s="40"/>
      <c r="AT4" s="40"/>
      <c r="AU4" s="40"/>
      <c r="AV4" s="40"/>
      <c r="AW4" s="40"/>
      <c r="AX4" s="40"/>
      <c r="AY4" s="40"/>
      <c r="AZ4" s="40"/>
      <c r="BA4" s="40"/>
      <c r="BB4" s="40"/>
      <c r="BC4" s="109"/>
      <c r="BD4" s="111"/>
      <c r="BE4" s="111"/>
      <c r="BF4" s="110"/>
      <c r="BG4" s="20"/>
      <c r="BH4" s="105"/>
      <c r="BI4" s="106"/>
    </row>
    <row r="5" spans="1:92" x14ac:dyDescent="0.2">
      <c r="A5" s="109" t="s">
        <v>10</v>
      </c>
      <c r="B5" s="110"/>
      <c r="C5" s="100" t="s">
        <v>122</v>
      </c>
      <c r="D5" s="101"/>
      <c r="E5" s="102"/>
      <c r="F5" s="109" t="s">
        <v>11</v>
      </c>
      <c r="G5" s="111"/>
      <c r="H5" s="111"/>
      <c r="I5" s="111"/>
      <c r="J5" s="111"/>
      <c r="K5" s="111"/>
      <c r="L5" s="111"/>
      <c r="M5" s="111"/>
      <c r="N5" s="110"/>
      <c r="O5" s="100">
        <f>Instellingen!B5</f>
        <v>99</v>
      </c>
      <c r="P5" s="101"/>
      <c r="Q5" s="101"/>
      <c r="R5" s="101"/>
      <c r="S5" s="101"/>
      <c r="T5" s="101"/>
      <c r="U5" s="101"/>
      <c r="V5" s="102"/>
      <c r="W5" s="147"/>
      <c r="X5" s="148"/>
      <c r="Y5" s="148"/>
      <c r="Z5" s="148"/>
      <c r="AA5" s="148"/>
      <c r="AB5" s="148"/>
      <c r="AC5" s="148"/>
      <c r="AD5" s="148"/>
      <c r="AE5" s="148"/>
      <c r="AF5" s="148"/>
      <c r="AG5" s="148"/>
      <c r="AH5" s="148"/>
      <c r="AI5" s="148"/>
      <c r="AJ5" s="148"/>
      <c r="AK5" s="148"/>
      <c r="AL5" s="149"/>
      <c r="AM5" s="92"/>
      <c r="AN5" s="92"/>
      <c r="AO5" s="92"/>
      <c r="AP5" s="92"/>
      <c r="AQ5" s="92"/>
      <c r="AR5" s="92"/>
      <c r="AS5" s="92"/>
      <c r="AT5" s="92"/>
      <c r="AU5" s="92"/>
      <c r="AV5" s="92"/>
      <c r="AW5" s="92"/>
      <c r="AX5" s="92"/>
      <c r="AY5" s="92"/>
      <c r="AZ5" s="92"/>
      <c r="BA5" s="92"/>
      <c r="BB5" s="92"/>
      <c r="BC5" s="150" t="s">
        <v>12</v>
      </c>
      <c r="BD5" s="151"/>
      <c r="BE5" s="151"/>
      <c r="BF5" s="152"/>
      <c r="BG5" s="8">
        <v>2</v>
      </c>
      <c r="BH5" s="105"/>
      <c r="BI5" s="106"/>
    </row>
    <row r="6" spans="1:92" ht="12.75" customHeight="1" x14ac:dyDescent="0.2">
      <c r="A6" s="116"/>
      <c r="B6" s="117"/>
      <c r="C6" s="117"/>
      <c r="D6" s="117"/>
      <c r="E6" s="118"/>
      <c r="F6" s="36" t="s">
        <v>13</v>
      </c>
      <c r="G6" s="121" t="str">
        <f>Instellingen!B40</f>
        <v>Laag Soeren</v>
      </c>
      <c r="H6" s="122"/>
      <c r="I6" s="122"/>
      <c r="J6" s="122"/>
      <c r="K6" s="122"/>
      <c r="L6" s="122"/>
      <c r="M6" s="122"/>
      <c r="N6" s="123"/>
      <c r="O6" s="124" t="str">
        <f>Instellingen!B41</f>
        <v>Laag Soeren</v>
      </c>
      <c r="P6" s="125"/>
      <c r="Q6" s="125"/>
      <c r="R6" s="125"/>
      <c r="S6" s="125"/>
      <c r="T6" s="125"/>
      <c r="U6" s="125"/>
      <c r="V6" s="126"/>
      <c r="W6" s="121" t="str">
        <f>Instellingen!B42</f>
        <v>Brummen</v>
      </c>
      <c r="X6" s="122"/>
      <c r="Y6" s="122"/>
      <c r="Z6" s="122"/>
      <c r="AA6" s="122"/>
      <c r="AB6" s="122"/>
      <c r="AC6" s="122"/>
      <c r="AD6" s="123"/>
      <c r="AE6" s="124" t="str">
        <f>Instellingen!B43</f>
        <v xml:space="preserve"> </v>
      </c>
      <c r="AF6" s="125"/>
      <c r="AG6" s="125"/>
      <c r="AH6" s="125"/>
      <c r="AI6" s="125"/>
      <c r="AJ6" s="125"/>
      <c r="AK6" s="125"/>
      <c r="AL6" s="126"/>
      <c r="AM6" s="121" t="str">
        <f>Instellingen!B44</f>
        <v xml:space="preserve"> </v>
      </c>
      <c r="AN6" s="122"/>
      <c r="AO6" s="122"/>
      <c r="AP6" s="122"/>
      <c r="AQ6" s="122"/>
      <c r="AR6" s="122"/>
      <c r="AS6" s="122"/>
      <c r="AT6" s="123"/>
      <c r="AU6" s="124" t="str">
        <f>Instellingen!B45</f>
        <v xml:space="preserve"> </v>
      </c>
      <c r="AV6" s="125"/>
      <c r="AW6" s="125"/>
      <c r="AX6" s="125"/>
      <c r="AY6" s="125"/>
      <c r="AZ6" s="125"/>
      <c r="BA6" s="125"/>
      <c r="BB6" s="126"/>
      <c r="BC6" s="153" t="s">
        <v>32</v>
      </c>
      <c r="BD6" s="154"/>
      <c r="BE6" s="110"/>
      <c r="BF6" s="34"/>
      <c r="BG6" s="20"/>
      <c r="BH6" s="105"/>
      <c r="BI6" s="106"/>
    </row>
    <row r="7" spans="1:92" ht="12.75" customHeight="1" x14ac:dyDescent="0.2">
      <c r="A7" s="119"/>
      <c r="B7" s="119"/>
      <c r="C7" s="119"/>
      <c r="D7" s="119"/>
      <c r="E7" s="120"/>
      <c r="F7" s="36" t="s">
        <v>14</v>
      </c>
      <c r="G7" s="113" t="str">
        <f>Instellingen!C40</f>
        <v>11 november 2023</v>
      </c>
      <c r="H7" s="114"/>
      <c r="I7" s="114"/>
      <c r="J7" s="114"/>
      <c r="K7" s="114"/>
      <c r="L7" s="114"/>
      <c r="M7" s="114"/>
      <c r="N7" s="115"/>
      <c r="O7" s="127" t="str">
        <f>Instellingen!C41</f>
        <v>17 december 2023</v>
      </c>
      <c r="P7" s="128"/>
      <c r="Q7" s="128"/>
      <c r="R7" s="128"/>
      <c r="S7" s="128"/>
      <c r="T7" s="128"/>
      <c r="U7" s="128"/>
      <c r="V7" s="129"/>
      <c r="W7" s="113" t="str">
        <f>Instellingen!C42</f>
        <v>13 januari 2023</v>
      </c>
      <c r="X7" s="114"/>
      <c r="Y7" s="114"/>
      <c r="Z7" s="114"/>
      <c r="AA7" s="114"/>
      <c r="AB7" s="114"/>
      <c r="AC7" s="114"/>
      <c r="AD7" s="115"/>
      <c r="AE7" s="127" t="str">
        <f>Instellingen!C43</f>
        <v xml:space="preserve"> </v>
      </c>
      <c r="AF7" s="128"/>
      <c r="AG7" s="128"/>
      <c r="AH7" s="128"/>
      <c r="AI7" s="128"/>
      <c r="AJ7" s="128"/>
      <c r="AK7" s="128"/>
      <c r="AL7" s="129"/>
      <c r="AM7" s="113" t="str">
        <f>Instellingen!C44</f>
        <v xml:space="preserve"> </v>
      </c>
      <c r="AN7" s="155"/>
      <c r="AO7" s="155"/>
      <c r="AP7" s="155"/>
      <c r="AQ7" s="155"/>
      <c r="AR7" s="155"/>
      <c r="AS7" s="155"/>
      <c r="AT7" s="156"/>
      <c r="AU7" s="127" t="str">
        <f>Instellingen!C45</f>
        <v xml:space="preserve"> </v>
      </c>
      <c r="AV7" s="157"/>
      <c r="AW7" s="157"/>
      <c r="AX7" s="157"/>
      <c r="AY7" s="157"/>
      <c r="AZ7" s="157"/>
      <c r="BA7" s="157"/>
      <c r="BB7" s="158"/>
      <c r="BC7" s="37" t="s">
        <v>34</v>
      </c>
      <c r="BD7" s="10" t="s">
        <v>35</v>
      </c>
      <c r="BE7" s="5" t="s">
        <v>36</v>
      </c>
      <c r="BF7" s="3"/>
      <c r="BG7" s="3"/>
      <c r="BH7" s="107"/>
      <c r="BI7" s="108"/>
    </row>
    <row r="8" spans="1:92" ht="25.5" customHeight="1" x14ac:dyDescent="0.2">
      <c r="A8" s="2" t="s">
        <v>18</v>
      </c>
      <c r="B8" s="2" t="s">
        <v>6</v>
      </c>
      <c r="C8" s="2" t="s">
        <v>0</v>
      </c>
      <c r="D8" s="2" t="s">
        <v>1</v>
      </c>
      <c r="E8" s="2" t="s">
        <v>71</v>
      </c>
      <c r="F8" s="36" t="s">
        <v>3</v>
      </c>
      <c r="G8" s="7" t="s">
        <v>75</v>
      </c>
      <c r="H8" s="90" t="s">
        <v>100</v>
      </c>
      <c r="I8" s="66" t="s">
        <v>77</v>
      </c>
      <c r="J8" s="86" t="s">
        <v>78</v>
      </c>
      <c r="K8" s="83" t="s">
        <v>101</v>
      </c>
      <c r="L8" s="69" t="s">
        <v>80</v>
      </c>
      <c r="M8" s="2" t="s">
        <v>4</v>
      </c>
      <c r="N8" s="2" t="s">
        <v>15</v>
      </c>
      <c r="O8" s="89" t="s">
        <v>75</v>
      </c>
      <c r="P8" s="83" t="s">
        <v>100</v>
      </c>
      <c r="Q8" s="78" t="s">
        <v>77</v>
      </c>
      <c r="R8" s="71" t="s">
        <v>78</v>
      </c>
      <c r="S8" s="83" t="s">
        <v>101</v>
      </c>
      <c r="T8" s="78" t="s">
        <v>80</v>
      </c>
      <c r="U8" s="2" t="s">
        <v>4</v>
      </c>
      <c r="V8" s="2" t="s">
        <v>15</v>
      </c>
      <c r="W8" s="89" t="s">
        <v>75</v>
      </c>
      <c r="X8" s="83" t="s">
        <v>100</v>
      </c>
      <c r="Y8" s="78" t="s">
        <v>77</v>
      </c>
      <c r="Z8" s="71" t="s">
        <v>78</v>
      </c>
      <c r="AA8" s="83" t="s">
        <v>101</v>
      </c>
      <c r="AB8" s="78" t="s">
        <v>80</v>
      </c>
      <c r="AC8" s="2" t="s">
        <v>4</v>
      </c>
      <c r="AD8" s="2" t="s">
        <v>15</v>
      </c>
      <c r="AE8" s="89" t="s">
        <v>75</v>
      </c>
      <c r="AF8" s="83" t="s">
        <v>100</v>
      </c>
      <c r="AG8" s="78" t="s">
        <v>77</v>
      </c>
      <c r="AH8" s="71" t="s">
        <v>78</v>
      </c>
      <c r="AI8" s="83" t="s">
        <v>101</v>
      </c>
      <c r="AJ8" s="78" t="s">
        <v>80</v>
      </c>
      <c r="AK8" s="2" t="s">
        <v>4</v>
      </c>
      <c r="AL8" s="2" t="s">
        <v>15</v>
      </c>
      <c r="AM8" s="89" t="s">
        <v>75</v>
      </c>
      <c r="AN8" s="83" t="s">
        <v>100</v>
      </c>
      <c r="AO8" s="78" t="s">
        <v>77</v>
      </c>
      <c r="AP8" s="71" t="s">
        <v>78</v>
      </c>
      <c r="AQ8" s="83" t="s">
        <v>101</v>
      </c>
      <c r="AR8" s="78" t="s">
        <v>80</v>
      </c>
      <c r="AS8" s="2" t="s">
        <v>4</v>
      </c>
      <c r="AT8" s="2" t="s">
        <v>15</v>
      </c>
      <c r="AU8" s="89" t="s">
        <v>75</v>
      </c>
      <c r="AV8" s="83" t="s">
        <v>100</v>
      </c>
      <c r="AW8" s="78" t="s">
        <v>77</v>
      </c>
      <c r="AX8" s="71" t="s">
        <v>78</v>
      </c>
      <c r="AY8" s="83" t="s">
        <v>101</v>
      </c>
      <c r="AZ8" s="78" t="s">
        <v>80</v>
      </c>
      <c r="BA8" s="2" t="s">
        <v>4</v>
      </c>
      <c r="BB8" s="2" t="s">
        <v>15</v>
      </c>
      <c r="BC8" s="38" t="s">
        <v>22</v>
      </c>
      <c r="BD8" s="23" t="s">
        <v>22</v>
      </c>
      <c r="BE8" s="64" t="s">
        <v>22</v>
      </c>
      <c r="BF8" s="22" t="s">
        <v>16</v>
      </c>
      <c r="BG8" s="22" t="s">
        <v>17</v>
      </c>
      <c r="BH8" s="7" t="s">
        <v>69</v>
      </c>
      <c r="BI8" s="2" t="s">
        <v>5</v>
      </c>
      <c r="BK8" s="72" t="s">
        <v>88</v>
      </c>
      <c r="BL8" s="72" t="s">
        <v>81</v>
      </c>
      <c r="BM8" s="72" t="s">
        <v>89</v>
      </c>
      <c r="BN8" s="72" t="s">
        <v>82</v>
      </c>
      <c r="BO8" s="72" t="s">
        <v>99</v>
      </c>
      <c r="BP8" s="72" t="s">
        <v>90</v>
      </c>
      <c r="BQ8" s="72" t="s">
        <v>83</v>
      </c>
      <c r="BR8" s="72" t="s">
        <v>91</v>
      </c>
      <c r="BS8" s="72" t="s">
        <v>103</v>
      </c>
      <c r="BT8" s="73" t="s">
        <v>98</v>
      </c>
      <c r="BU8" s="72" t="s">
        <v>92</v>
      </c>
      <c r="BV8" s="72" t="s">
        <v>84</v>
      </c>
      <c r="BW8" s="72" t="s">
        <v>93</v>
      </c>
      <c r="BX8" s="72" t="s">
        <v>85</v>
      </c>
      <c r="BY8" s="73" t="s">
        <v>97</v>
      </c>
      <c r="BZ8" s="72" t="s">
        <v>94</v>
      </c>
      <c r="CA8" s="72" t="s">
        <v>86</v>
      </c>
      <c r="CB8" s="72" t="s">
        <v>95</v>
      </c>
      <c r="CC8" s="73" t="s">
        <v>87</v>
      </c>
      <c r="CD8" s="73" t="s">
        <v>96</v>
      </c>
      <c r="CE8" s="72" t="s">
        <v>108</v>
      </c>
      <c r="CF8" s="72" t="s">
        <v>109</v>
      </c>
      <c r="CG8" s="72" t="s">
        <v>110</v>
      </c>
      <c r="CH8" s="72" t="s">
        <v>111</v>
      </c>
      <c r="CI8" s="73" t="s">
        <v>118</v>
      </c>
      <c r="CJ8" s="72" t="s">
        <v>113</v>
      </c>
      <c r="CK8" s="72" t="s">
        <v>114</v>
      </c>
      <c r="CL8" s="72" t="s">
        <v>115</v>
      </c>
      <c r="CM8" s="73" t="s">
        <v>116</v>
      </c>
      <c r="CN8" s="73" t="s">
        <v>117</v>
      </c>
    </row>
    <row r="9" spans="1:92" x14ac:dyDescent="0.2">
      <c r="B9" s="1" t="s">
        <v>179</v>
      </c>
      <c r="C9" s="1" t="s">
        <v>212</v>
      </c>
      <c r="D9" s="1" t="s">
        <v>180</v>
      </c>
      <c r="E9" s="1" t="s">
        <v>213</v>
      </c>
      <c r="F9" s="1" t="s">
        <v>181</v>
      </c>
      <c r="G9" s="62">
        <v>0</v>
      </c>
      <c r="H9" s="80">
        <v>66.2</v>
      </c>
      <c r="J9" s="87">
        <v>0</v>
      </c>
      <c r="K9" s="81">
        <v>37.28</v>
      </c>
      <c r="M9" s="62">
        <v>1</v>
      </c>
      <c r="N9" s="62">
        <v>1</v>
      </c>
      <c r="BC9">
        <f>N9+V9+AD9+AL9+AT9+BB9</f>
        <v>1</v>
      </c>
      <c r="BE9" s="24">
        <f>BC9-BD9</f>
        <v>1</v>
      </c>
      <c r="BK9">
        <f>IF(G9&gt;99,199,G9)</f>
        <v>0</v>
      </c>
      <c r="BL9">
        <f>IF(H9&gt;99,0,H9)</f>
        <v>66.2</v>
      </c>
      <c r="BM9">
        <f>IF(J9&gt;99,199,J9)</f>
        <v>0</v>
      </c>
      <c r="BN9">
        <f>IF(K9&gt;99,0,K9)</f>
        <v>37.28</v>
      </c>
      <c r="BO9">
        <f>BK9+BM9</f>
        <v>0</v>
      </c>
      <c r="BP9">
        <f>IF(O9&gt;99,199,O9)</f>
        <v>0</v>
      </c>
      <c r="BQ9">
        <f>IF(P9&gt;99,0,P9)</f>
        <v>0</v>
      </c>
      <c r="BR9">
        <f>IF(R9&gt;99,199,R9)</f>
        <v>0</v>
      </c>
      <c r="BS9">
        <f>IF(S9&gt;99,0,S9)</f>
        <v>0</v>
      </c>
      <c r="BT9">
        <f>BP9+BR9</f>
        <v>0</v>
      </c>
      <c r="BU9">
        <f>IF(W9&gt;99,199,W9)</f>
        <v>0</v>
      </c>
      <c r="BV9">
        <f>IF(X9&gt;99,0,X9)</f>
        <v>0</v>
      </c>
      <c r="BW9">
        <f>IF(Z9&gt;99,199,Z9)</f>
        <v>0</v>
      </c>
      <c r="BX9">
        <f>IF(AA9&gt;99,0,AA9)</f>
        <v>0</v>
      </c>
      <c r="BY9">
        <f>BU9+BW9</f>
        <v>0</v>
      </c>
      <c r="BZ9">
        <f>IF(AE9&gt;99,199,AE9)</f>
        <v>0</v>
      </c>
      <c r="CA9">
        <f>IF(AF9&gt;99,0,AF9)</f>
        <v>0</v>
      </c>
      <c r="CB9">
        <f>IF(AH9&gt;99,199,AH9)</f>
        <v>0</v>
      </c>
      <c r="CC9">
        <f>IF(AI9&gt;99,0,AI9)</f>
        <v>0</v>
      </c>
      <c r="CD9">
        <f>BZ9+CB9</f>
        <v>0</v>
      </c>
      <c r="CE9">
        <f>IF(AM9&gt;99,199,AM9)</f>
        <v>0</v>
      </c>
      <c r="CF9">
        <f>IF(AN9&gt;99,0,AN9)</f>
        <v>0</v>
      </c>
      <c r="CG9">
        <f>IF(AP9&gt;99,199,AP9)</f>
        <v>0</v>
      </c>
      <c r="CH9">
        <f>IF(AQ9&gt;99,0,AQ9)</f>
        <v>0</v>
      </c>
      <c r="CI9">
        <f>CE9+CG9</f>
        <v>0</v>
      </c>
      <c r="CJ9">
        <f>IF(AU9&gt;99,199,AU9)</f>
        <v>0</v>
      </c>
      <c r="CK9">
        <f>IF(AV9&gt;99,0,AV9)</f>
        <v>0</v>
      </c>
      <c r="CL9">
        <f>IF(AX9&gt;99,199,AX9)</f>
        <v>0</v>
      </c>
      <c r="CM9">
        <f>IF(AY9&gt;99,0,AY9)</f>
        <v>0</v>
      </c>
      <c r="CN9">
        <f>CJ9+CL9</f>
        <v>0</v>
      </c>
    </row>
    <row r="10" spans="1:92" x14ac:dyDescent="0.2">
      <c r="B10" s="1" t="s">
        <v>182</v>
      </c>
      <c r="C10" s="1" t="s">
        <v>214</v>
      </c>
      <c r="D10" s="1" t="s">
        <v>183</v>
      </c>
      <c r="E10" s="1" t="s">
        <v>213</v>
      </c>
      <c r="F10" s="1" t="s">
        <v>159</v>
      </c>
      <c r="G10" s="62">
        <v>0</v>
      </c>
      <c r="H10" s="80">
        <v>67.81</v>
      </c>
      <c r="J10" s="87">
        <v>10</v>
      </c>
      <c r="K10" s="81">
        <v>55.55</v>
      </c>
      <c r="M10" s="62">
        <v>2</v>
      </c>
      <c r="N10" s="62">
        <v>2</v>
      </c>
      <c r="BC10">
        <f>N10+V10+AD10+AL10+AT10+BB10</f>
        <v>2</v>
      </c>
      <c r="BE10" s="24">
        <f>BC10-BD10</f>
        <v>2</v>
      </c>
      <c r="BK10">
        <f>IF(G10&gt;99,199,G10)</f>
        <v>0</v>
      </c>
      <c r="BL10">
        <f>IF(H10&gt;99,0,H10)</f>
        <v>67.81</v>
      </c>
      <c r="BM10">
        <f>IF(J10&gt;99,199,J10)</f>
        <v>10</v>
      </c>
      <c r="BN10">
        <f>IF(K10&gt;99,0,K10)</f>
        <v>55.55</v>
      </c>
      <c r="BO10">
        <f>BK10+BM10</f>
        <v>10</v>
      </c>
      <c r="BP10">
        <f>IF(O10&gt;99,199,O10)</f>
        <v>0</v>
      </c>
      <c r="BQ10">
        <f>IF(P10&gt;99,0,P10)</f>
        <v>0</v>
      </c>
      <c r="BR10">
        <f>IF(R10&gt;99,199,R10)</f>
        <v>0</v>
      </c>
      <c r="BS10">
        <f>IF(S10&gt;99,0,S10)</f>
        <v>0</v>
      </c>
      <c r="BT10">
        <f>BP10+BR10</f>
        <v>0</v>
      </c>
      <c r="BU10">
        <f>IF(W10&gt;99,199,W10)</f>
        <v>0</v>
      </c>
      <c r="BV10">
        <f>IF(X10&gt;99,0,X10)</f>
        <v>0</v>
      </c>
      <c r="BW10">
        <f>IF(Z10&gt;99,199,Z10)</f>
        <v>0</v>
      </c>
      <c r="BX10">
        <f>IF(AA10&gt;99,0,AA10)</f>
        <v>0</v>
      </c>
      <c r="BY10">
        <f>BU10+BW10</f>
        <v>0</v>
      </c>
      <c r="BZ10">
        <f>IF(AE10&gt;99,199,AE10)</f>
        <v>0</v>
      </c>
      <c r="CA10">
        <f>IF(AF10&gt;99,0,AF10)</f>
        <v>0</v>
      </c>
      <c r="CB10">
        <f>IF(AH10&gt;99,199,AH10)</f>
        <v>0</v>
      </c>
      <c r="CC10">
        <f>IF(AI10&gt;99,0,AI10)</f>
        <v>0</v>
      </c>
      <c r="CD10">
        <f>BZ10+CB10</f>
        <v>0</v>
      </c>
      <c r="CE10">
        <f>IF(AM10&gt;99,199,AM10)</f>
        <v>0</v>
      </c>
      <c r="CF10">
        <f>IF(AN10&gt;99,0,AN10)</f>
        <v>0</v>
      </c>
      <c r="CG10">
        <f>IF(AP10&gt;99,199,AP10)</f>
        <v>0</v>
      </c>
      <c r="CH10">
        <f>IF(AQ10&gt;99,0,AQ10)</f>
        <v>0</v>
      </c>
      <c r="CI10">
        <f>CE10+CG10</f>
        <v>0</v>
      </c>
      <c r="CJ10">
        <f>IF(AU10&gt;99,199,AU10)</f>
        <v>0</v>
      </c>
      <c r="CK10">
        <f>IF(AV10&gt;99,0,AV10)</f>
        <v>0</v>
      </c>
      <c r="CL10">
        <f>IF(AX10&gt;99,199,AX10)</f>
        <v>0</v>
      </c>
      <c r="CM10">
        <f>IF(AY10&gt;99,0,AY10)</f>
        <v>0</v>
      </c>
      <c r="CN10">
        <f>CJ10+CL10</f>
        <v>0</v>
      </c>
    </row>
    <row r="11" spans="1:92" x14ac:dyDescent="0.2">
      <c r="B11" s="1" t="s">
        <v>184</v>
      </c>
      <c r="C11" s="1" t="s">
        <v>215</v>
      </c>
      <c r="D11" s="1" t="s">
        <v>185</v>
      </c>
      <c r="E11" s="1" t="s">
        <v>213</v>
      </c>
      <c r="F11" s="1" t="s">
        <v>153</v>
      </c>
      <c r="G11" s="62">
        <v>4</v>
      </c>
      <c r="H11" s="80">
        <v>63.94</v>
      </c>
      <c r="M11" s="62">
        <v>3</v>
      </c>
      <c r="N11" s="62">
        <v>3</v>
      </c>
      <c r="BC11">
        <f>N11+V11+AD11+AL11+AT11+BB11</f>
        <v>3</v>
      </c>
      <c r="BE11" s="24">
        <f>BC11-BD11</f>
        <v>3</v>
      </c>
      <c r="BK11">
        <f>IF(G11&gt;99,199,G11)</f>
        <v>4</v>
      </c>
      <c r="BL11">
        <f>IF(H11&gt;99,0,H11)</f>
        <v>63.94</v>
      </c>
      <c r="BM11">
        <f>IF(J11&gt;99,199,J11)</f>
        <v>0</v>
      </c>
      <c r="BN11">
        <f>IF(K11&gt;99,0,K11)</f>
        <v>0</v>
      </c>
      <c r="BO11">
        <f>BK11+BM11</f>
        <v>4</v>
      </c>
      <c r="BP11">
        <f>IF(O11&gt;99,199,O11)</f>
        <v>0</v>
      </c>
      <c r="BQ11">
        <f>IF(P11&gt;99,0,P11)</f>
        <v>0</v>
      </c>
      <c r="BR11">
        <f>IF(R11&gt;99,199,R11)</f>
        <v>0</v>
      </c>
      <c r="BS11">
        <f>IF(S11&gt;99,0,S11)</f>
        <v>0</v>
      </c>
      <c r="BT11">
        <f>BP11+BR11</f>
        <v>0</v>
      </c>
      <c r="BU11">
        <f>IF(W11&gt;99,199,W11)</f>
        <v>0</v>
      </c>
      <c r="BV11">
        <f>IF(X11&gt;99,0,X11)</f>
        <v>0</v>
      </c>
      <c r="BW11">
        <f>IF(Z11&gt;99,199,Z11)</f>
        <v>0</v>
      </c>
      <c r="BX11">
        <f>IF(AA11&gt;99,0,AA11)</f>
        <v>0</v>
      </c>
      <c r="BY11">
        <f>BU11+BW11</f>
        <v>0</v>
      </c>
      <c r="BZ11">
        <f>IF(AE11&gt;99,199,AE11)</f>
        <v>0</v>
      </c>
      <c r="CA11">
        <f>IF(AF11&gt;99,0,AF11)</f>
        <v>0</v>
      </c>
      <c r="CB11">
        <f>IF(AH11&gt;99,199,AH11)</f>
        <v>0</v>
      </c>
      <c r="CC11">
        <f>IF(AI11&gt;99,0,AI11)</f>
        <v>0</v>
      </c>
      <c r="CD11">
        <f>BZ11+CB11</f>
        <v>0</v>
      </c>
      <c r="CE11">
        <f>IF(AM11&gt;99,199,AM11)</f>
        <v>0</v>
      </c>
      <c r="CF11">
        <f>IF(AN11&gt;99,0,AN11)</f>
        <v>0</v>
      </c>
      <c r="CG11">
        <f>IF(AP11&gt;99,199,AP11)</f>
        <v>0</v>
      </c>
      <c r="CH11">
        <f>IF(AQ11&gt;99,0,AQ11)</f>
        <v>0</v>
      </c>
      <c r="CI11">
        <f>CE11+CG11</f>
        <v>0</v>
      </c>
      <c r="CJ11">
        <f>IF(AU11&gt;99,199,AU11)</f>
        <v>0</v>
      </c>
      <c r="CK11">
        <f>IF(AV11&gt;99,0,AV11)</f>
        <v>0</v>
      </c>
      <c r="CL11">
        <f>IF(AX11&gt;99,199,AX11)</f>
        <v>0</v>
      </c>
      <c r="CM11">
        <f>IF(AY11&gt;99,0,AY11)</f>
        <v>0</v>
      </c>
      <c r="CN11">
        <f>CJ11+CL11</f>
        <v>0</v>
      </c>
    </row>
    <row r="12" spans="1:92" x14ac:dyDescent="0.2">
      <c r="B12" s="1" t="s">
        <v>186</v>
      </c>
      <c r="C12" s="1" t="s">
        <v>216</v>
      </c>
      <c r="D12" s="1" t="s">
        <v>187</v>
      </c>
      <c r="E12" s="1" t="s">
        <v>213</v>
      </c>
      <c r="F12" s="1" t="s">
        <v>188</v>
      </c>
      <c r="G12" s="62">
        <v>8</v>
      </c>
      <c r="H12" s="80">
        <v>70.31</v>
      </c>
      <c r="M12" s="62">
        <v>4</v>
      </c>
      <c r="N12" s="62">
        <v>4</v>
      </c>
      <c r="BC12">
        <f>N12+V12+AD12+AL12+AT12+BB12</f>
        <v>4</v>
      </c>
      <c r="BE12" s="24">
        <f>BC12-BD12</f>
        <v>4</v>
      </c>
      <c r="BK12">
        <f>IF(G12&gt;99,199,G12)</f>
        <v>8</v>
      </c>
      <c r="BL12">
        <f>IF(H12&gt;99,0,H12)</f>
        <v>70.31</v>
      </c>
      <c r="BM12">
        <f>IF(J12&gt;99,199,J12)</f>
        <v>0</v>
      </c>
      <c r="BN12">
        <f>IF(K12&gt;99,0,K12)</f>
        <v>0</v>
      </c>
      <c r="BO12">
        <f>BK12+BM12</f>
        <v>8</v>
      </c>
      <c r="BP12">
        <f>IF(O12&gt;99,199,O12)</f>
        <v>0</v>
      </c>
      <c r="BQ12">
        <f>IF(P12&gt;99,0,P12)</f>
        <v>0</v>
      </c>
      <c r="BR12">
        <f>IF(R12&gt;99,199,R12)</f>
        <v>0</v>
      </c>
      <c r="BS12">
        <f>IF(S12&gt;99,0,S12)</f>
        <v>0</v>
      </c>
      <c r="BT12">
        <f>BP12+BR12</f>
        <v>0</v>
      </c>
      <c r="BU12">
        <f>IF(W12&gt;99,199,W12)</f>
        <v>0</v>
      </c>
      <c r="BV12">
        <f>IF(X12&gt;99,0,X12)</f>
        <v>0</v>
      </c>
      <c r="BW12">
        <f>IF(Z12&gt;99,199,Z12)</f>
        <v>0</v>
      </c>
      <c r="BX12">
        <f>IF(AA12&gt;99,0,AA12)</f>
        <v>0</v>
      </c>
      <c r="BY12">
        <f>BU12+BW12</f>
        <v>0</v>
      </c>
      <c r="BZ12">
        <f>IF(AE12&gt;99,199,AE12)</f>
        <v>0</v>
      </c>
      <c r="CA12">
        <f>IF(AF12&gt;99,0,AF12)</f>
        <v>0</v>
      </c>
      <c r="CB12">
        <f>IF(AH12&gt;99,199,AH12)</f>
        <v>0</v>
      </c>
      <c r="CC12">
        <f>IF(AI12&gt;99,0,AI12)</f>
        <v>0</v>
      </c>
      <c r="CD12">
        <f>BZ12+CB12</f>
        <v>0</v>
      </c>
      <c r="CE12">
        <f>IF(AM12&gt;99,199,AM12)</f>
        <v>0</v>
      </c>
      <c r="CF12">
        <f>IF(AN12&gt;99,0,AN12)</f>
        <v>0</v>
      </c>
      <c r="CG12">
        <f>IF(AP12&gt;99,199,AP12)</f>
        <v>0</v>
      </c>
      <c r="CH12">
        <f>IF(AQ12&gt;99,0,AQ12)</f>
        <v>0</v>
      </c>
      <c r="CI12">
        <f>CE12+CG12</f>
        <v>0</v>
      </c>
      <c r="CJ12">
        <f>IF(AU12&gt;99,199,AU12)</f>
        <v>0</v>
      </c>
      <c r="CK12">
        <f>IF(AV12&gt;99,0,AV12)</f>
        <v>0</v>
      </c>
      <c r="CL12">
        <f>IF(AX12&gt;99,199,AX12)</f>
        <v>0</v>
      </c>
      <c r="CM12">
        <f>IF(AY12&gt;99,0,AY12)</f>
        <v>0</v>
      </c>
      <c r="CN12">
        <f>CJ12+CL12</f>
        <v>0</v>
      </c>
    </row>
  </sheetData>
  <sheetProtection sheet="1" objects="1" scenarios="1"/>
  <sortState xmlns:xlrd2="http://schemas.microsoft.com/office/spreadsheetml/2017/richdata2" ref="A9:CN12">
    <sortCondition ref="N9"/>
  </sortState>
  <mergeCells count="32">
    <mergeCell ref="O5:V5"/>
    <mergeCell ref="BC5:BF5"/>
    <mergeCell ref="A6:E7"/>
    <mergeCell ref="G6:N6"/>
    <mergeCell ref="O6:V6"/>
    <mergeCell ref="W6:AD6"/>
    <mergeCell ref="AE6:AL6"/>
    <mergeCell ref="AU6:BB6"/>
    <mergeCell ref="BC6:BE6"/>
    <mergeCell ref="G7:N7"/>
    <mergeCell ref="O7:V7"/>
    <mergeCell ref="W7:AD7"/>
    <mergeCell ref="AE7:AL7"/>
    <mergeCell ref="AM7:AT7"/>
    <mergeCell ref="AU7:BB7"/>
    <mergeCell ref="AM6:AT6"/>
    <mergeCell ref="A1:BI1"/>
    <mergeCell ref="A3:B3"/>
    <mergeCell ref="C3:E3"/>
    <mergeCell ref="F3:N3"/>
    <mergeCell ref="O3:V3"/>
    <mergeCell ref="W3:AL5"/>
    <mergeCell ref="BC3:BF3"/>
    <mergeCell ref="BH3:BI7"/>
    <mergeCell ref="A4:B4"/>
    <mergeCell ref="C4:E4"/>
    <mergeCell ref="F4:N4"/>
    <mergeCell ref="O4:V4"/>
    <mergeCell ref="BC4:BF4"/>
    <mergeCell ref="A5:B5"/>
    <mergeCell ref="C5:E5"/>
    <mergeCell ref="F5:N5"/>
  </mergeCells>
  <dataValidations count="8">
    <dataValidation type="whole" allowBlank="1" showInputMessage="1" showErrorMessage="1" sqref="BG3" xr:uid="{00000000-0002-0000-0800-000000000000}">
      <formula1>1</formula1>
      <formula2>4</formula2>
    </dataValidation>
    <dataValidation type="whole" allowBlank="1" showInputMessage="1" showErrorMessage="1" sqref="BG4" xr:uid="{00000000-0002-0000-0800-000001000000}">
      <formula1>1</formula1>
      <formula2>2</formula2>
    </dataValidation>
    <dataValidation type="whole" operator="lessThan" allowBlank="1" showInputMessage="1" showErrorMessage="1" sqref="BG5" xr:uid="{00000000-0002-0000-0800-000002000000}">
      <formula1>9</formula1>
    </dataValidation>
    <dataValidation type="whole" operator="lessThan" allowBlank="1" showInputMessage="1" showErrorMessage="1" sqref="BG6" xr:uid="{00000000-0002-0000-0800-000003000000}">
      <formula1>340</formula1>
    </dataValidation>
    <dataValidation type="list" allowBlank="1" showInputMessage="1" showErrorMessage="1" sqref="BH1:BH2 BH9:BH65526" xr:uid="{00000000-0002-0000-0800-000004000000}">
      <formula1>"ja,nee"</formula1>
    </dataValidation>
    <dataValidation type="decimal" allowBlank="1" showInputMessage="1" showErrorMessage="1" sqref="H1:H2 K1:K2 P1:P2 S1:S2 X1:X2 AA1:AA2 AI1:AI2 AF1:AF2 AN1:AN2 AQ1:AQ2 AY1:AY2 AV1:AV2 AV9:AV65526 AY9:AY65526 AN9:AN65526 AQ9:AQ65526 AF9:AF65526 K9:K65526 S9:S65526 P9:P65526 X9:X65526 AA9:AA65526 H9:H65526 AI9:AI65526" xr:uid="{00000000-0002-0000-0800-000005000000}">
      <formula1>0</formula1>
      <formula2>999</formula2>
    </dataValidation>
    <dataValidation type="decimal" allowBlank="1" showInputMessage="1" showErrorMessage="1" sqref="L1:L2 I1:I2 T1:T2 Q1:Q2 AG1:AG2 AB1:AB2 Y1:Y2 AJ1:AJ2 AR1:AR2 AO1:AO2 AW1:AW2 AZ1:AZ2 AZ9:AZ65526 AW9:AW65526 AR9:AR65526 AO9:AO65526 AJ9:AJ65526 Q9:Q65526 AG9:AG65526 AB9:AB65526 I9:I65526 T9:T65526 Y9:Y65526 L9:L65526" xr:uid="{00000000-0002-0000-0800-000006000000}">
      <formula1>0</formula1>
      <formula2>10</formula2>
    </dataValidation>
    <dataValidation operator="lessThan" allowBlank="1" showInputMessage="1" showErrorMessage="1" sqref="O1:O2 AE1:AE2 AU1:AU2 AU9:AU65526 AE9:AE65526 O9:O65526" xr:uid="{00000000-0002-0000-0800-000007000000}"/>
  </dataValidations>
  <printOptions headings="1" gridLines="1"/>
  <pageMargins left="0.19685039370078741" right="0" top="0.98425196850393704" bottom="0.98425196850393704" header="0.51181102362204722" footer="0.51181102362204722"/>
  <pageSetup paperSize="9" scale="87" fitToWidth="3" fitToHeight="10" orientation="landscape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64865" r:id="rId4" name="Button 1">
              <controlPr defaultSize="0" print="0" autoFill="0" autoPict="0" macro="[0]!KleinsteBepalen">
                <anchor moveWithCells="1" sizeWithCells="1">
                  <from>
                    <xdr:col>0</xdr:col>
                    <xdr:colOff>161925</xdr:colOff>
                    <xdr:row>5</xdr:row>
                    <xdr:rowOff>0</xdr:rowOff>
                  </from>
                  <to>
                    <xdr:col>2</xdr:col>
                    <xdr:colOff>485775</xdr:colOff>
                    <xdr:row>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866" r:id="rId5" name="Button 2">
              <controlPr defaultSize="0" print="0" autoFill="0" autoPict="0" macro="[0]!Sort_Punten_1">
                <anchor moveWithCells="1" sizeWithCells="1">
                  <from>
                    <xdr:col>6</xdr:col>
                    <xdr:colOff>0</xdr:colOff>
                    <xdr:row>7</xdr:row>
                    <xdr:rowOff>9525</xdr:rowOff>
                  </from>
                  <to>
                    <xdr:col>11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867" r:id="rId6" name="Button 3">
              <controlPr defaultSize="0" print="0" autoFill="0" autoPict="0" macro="[0]!Sort_Punten_2">
                <anchor moveWithCells="1" sizeWithCells="1">
                  <from>
                    <xdr:col>14</xdr:col>
                    <xdr:colOff>19050</xdr:colOff>
                    <xdr:row>7</xdr:row>
                    <xdr:rowOff>0</xdr:rowOff>
                  </from>
                  <to>
                    <xdr:col>19</xdr:col>
                    <xdr:colOff>0</xdr:colOff>
                    <xdr:row>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868" r:id="rId7" name="Button 4">
              <controlPr defaultSize="0" print="0" autoFill="0" autoPict="0" macro="[0]!Sort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869" r:id="rId8" name="Button 5">
              <controlPr defaultSize="0" print="0" autoFill="0" autoPict="0" macro="[0]!verbergen">
                <anchor moveWithCells="1" sizeWithCells="1">
                  <from>
                    <xdr:col>59</xdr:col>
                    <xdr:colOff>28575</xdr:colOff>
                    <xdr:row>2</xdr:row>
                    <xdr:rowOff>9525</xdr:rowOff>
                  </from>
                  <to>
                    <xdr:col>61</xdr:col>
                    <xdr:colOff>0</xdr:colOff>
                    <xdr:row>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870" r:id="rId9" name="Button 6">
              <controlPr defaultSize="0" print="0" autoFill="0" autoPict="0" macro="[0]!Sort_Pl_Punten_1">
                <anchor moveWithCells="1" sizeWithCells="1">
                  <from>
                    <xdr:col>13</xdr:col>
                    <xdr:colOff>0</xdr:colOff>
                    <xdr:row>7</xdr:row>
                    <xdr:rowOff>9525</xdr:rowOff>
                  </from>
                  <to>
                    <xdr:col>14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871" r:id="rId10" name="Button 7">
              <controlPr defaultSize="0" print="0" autoFill="0" autoPict="0" macro="[0]!Sort_Pl_Punten_2">
                <anchor moveWithCells="1" sizeWithCells="1">
                  <from>
                    <xdr:col>21</xdr:col>
                    <xdr:colOff>0</xdr:colOff>
                    <xdr:row>7</xdr:row>
                    <xdr:rowOff>9525</xdr:rowOff>
                  </from>
                  <to>
                    <xdr:col>22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872" r:id="rId11" name="Button 8">
              <controlPr defaultSize="0" print="0" autoFill="0" autoPict="0" macro="[0]!Sort_Pl_Punten_3">
                <anchor moveWithCells="1" sizeWithCells="1">
                  <from>
                    <xdr:col>29</xdr:col>
                    <xdr:colOff>19050</xdr:colOff>
                    <xdr:row>7</xdr:row>
                    <xdr:rowOff>9525</xdr:rowOff>
                  </from>
                  <to>
                    <xdr:col>30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873" r:id="rId12" name="Button 9">
              <controlPr defaultSize="0" print="0" autoFill="0" autoPict="0" macro="[0]!Sort_Pl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874" r:id="rId13" name="Button 10">
              <controlPr defaultSize="0" print="0" autoFill="0" autoPict="0" macro="[0]!Sort_Beste_Punten">
                <anchor moveWithCells="1" sizeWithCells="1">
                  <from>
                    <xdr:col>56</xdr:col>
                    <xdr:colOff>19050</xdr:colOff>
                    <xdr:row>6</xdr:row>
                    <xdr:rowOff>19050</xdr:rowOff>
                  </from>
                  <to>
                    <xdr:col>57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875" r:id="rId14" name="Button 11">
              <controlPr defaultSize="0" print="0" autoFill="0" autoPict="0" macro="[0]!Sort_Plaatsing">
                <anchor moveWithCells="1" sizeWithCells="1">
                  <from>
                    <xdr:col>0</xdr:col>
                    <xdr:colOff>0</xdr:colOff>
                    <xdr:row>7</xdr:row>
                    <xdr:rowOff>28575</xdr:rowOff>
                  </from>
                  <to>
                    <xdr:col>1</xdr:col>
                    <xdr:colOff>9525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876" r:id="rId15" name="Button 12">
              <controlPr defaultSize="0" print="0" autoFill="0" autoPict="0" macro="[0]!Sort_Naam">
                <anchor moveWithCells="1" sizeWithCells="1">
                  <from>
                    <xdr:col>2</xdr:col>
                    <xdr:colOff>9525</xdr:colOff>
                    <xdr:row>7</xdr:row>
                    <xdr:rowOff>0</xdr:rowOff>
                  </from>
                  <to>
                    <xdr:col>2</xdr:col>
                    <xdr:colOff>1504950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877" r:id="rId16" name="Button 13">
              <controlPr defaultSize="0" print="0" autoFill="0" autoPict="0" macro="[0]!Sort_Punten_3">
                <anchor moveWithCells="1" sizeWithCells="1">
                  <from>
                    <xdr:col>22</xdr:col>
                    <xdr:colOff>9525</xdr:colOff>
                    <xdr:row>6</xdr:row>
                    <xdr:rowOff>152400</xdr:rowOff>
                  </from>
                  <to>
                    <xdr:col>27</xdr:col>
                    <xdr:colOff>0</xdr:colOff>
                    <xdr:row>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878" r:id="rId17" name="Button 14">
              <controlPr defaultSize="0" print="0" autoFill="0" autoPict="0" macro="[0]!Sort_Punten_3">
                <anchor moveWithCells="1" sizeWithCells="1">
                  <from>
                    <xdr:col>38</xdr:col>
                    <xdr:colOff>0</xdr:colOff>
                    <xdr:row>6</xdr:row>
                    <xdr:rowOff>152400</xdr:rowOff>
                  </from>
                  <to>
                    <xdr:col>38</xdr:col>
                    <xdr:colOff>0</xdr:colOff>
                    <xdr:row>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879" r:id="rId18" name="Button 15">
              <controlPr defaultSize="0" print="0" autoFill="0" autoPict="0" macro="[0]!Sort_Pl_Punten_5">
                <anchor moveWithCells="1" sizeWithCells="1">
                  <from>
                    <xdr:col>45</xdr:col>
                    <xdr:colOff>19050</xdr:colOff>
                    <xdr:row>7</xdr:row>
                    <xdr:rowOff>9525</xdr:rowOff>
                  </from>
                  <to>
                    <xdr:col>46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880" r:id="rId19" name="Button 16">
              <controlPr defaultSize="0" print="0" autoFill="0" autoPict="0" macro="[0]!Sort_Punten_4">
                <anchor moveWithCells="1" sizeWithCells="1">
                  <from>
                    <xdr:col>30</xdr:col>
                    <xdr:colOff>0</xdr:colOff>
                    <xdr:row>7</xdr:row>
                    <xdr:rowOff>19050</xdr:rowOff>
                  </from>
                  <to>
                    <xdr:col>30</xdr:col>
                    <xdr:colOff>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881" r:id="rId20" name="Button 17">
              <controlPr defaultSize="0" print="0" autoFill="0" autoPict="0" macro="[0]!Sort_Pl_Punten_4">
                <anchor moveWithCells="1" sizeWithCells="1">
                  <from>
                    <xdr:col>37</xdr:col>
                    <xdr:colOff>19050</xdr:colOff>
                    <xdr:row>7</xdr:row>
                    <xdr:rowOff>9525</xdr:rowOff>
                  </from>
                  <to>
                    <xdr:col>38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882" r:id="rId21" name="Button 18">
              <controlPr defaultSize="0" print="0" autoFill="0" autoPict="0" macro="[0]!Sort_Punten_5">
                <anchor moveWithCells="1" sizeWithCells="1">
                  <from>
                    <xdr:col>38</xdr:col>
                    <xdr:colOff>0</xdr:colOff>
                    <xdr:row>7</xdr:row>
                    <xdr:rowOff>19050</xdr:rowOff>
                  </from>
                  <to>
                    <xdr:col>38</xdr:col>
                    <xdr:colOff>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883" r:id="rId22" name="Button 19">
              <controlPr defaultSize="0" print="0" autoFill="0" autoPict="0" macro="[0]!Sort_Punten_6">
                <anchor moveWithCells="1" sizeWithCells="1">
                  <from>
                    <xdr:col>46</xdr:col>
                    <xdr:colOff>0</xdr:colOff>
                    <xdr:row>7</xdr:row>
                    <xdr:rowOff>19050</xdr:rowOff>
                  </from>
                  <to>
                    <xdr:col>46</xdr:col>
                    <xdr:colOff>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884" r:id="rId23" name="Button 20">
              <controlPr defaultSize="0" print="0" autoFill="0" autoPict="0" macro="[0]!Sort_Pl_Punten_6">
                <anchor moveWithCells="1" sizeWithCells="1">
                  <from>
                    <xdr:col>46</xdr:col>
                    <xdr:colOff>0</xdr:colOff>
                    <xdr:row>7</xdr:row>
                    <xdr:rowOff>9525</xdr:rowOff>
                  </from>
                  <to>
                    <xdr:col>46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Blad19">
    <pageSetUpPr fitToPage="1"/>
  </sheetPr>
  <dimension ref="A1:CN10"/>
  <sheetViews>
    <sheetView workbookViewId="0">
      <pane xSplit="5" ySplit="8" topLeftCell="F9" activePane="bottomRight" state="frozen"/>
      <selection activeCell="C4" sqref="C4:E4"/>
      <selection pane="topRight" activeCell="C4" sqref="C4:E4"/>
      <selection pane="bottomLeft" activeCell="C4" sqref="C4:E4"/>
      <selection pane="bottomRight" activeCell="B9" sqref="B9"/>
    </sheetView>
  </sheetViews>
  <sheetFormatPr defaultColWidth="9.140625" defaultRowHeight="12.75" x14ac:dyDescent="0.2"/>
  <cols>
    <col min="1" max="1" width="4.7109375" style="1" customWidth="1"/>
    <col min="2" max="2" width="10.140625" style="1" customWidth="1"/>
    <col min="3" max="4" width="22.7109375" style="1" customWidth="1"/>
    <col min="5" max="5" width="6.7109375" style="1" customWidth="1"/>
    <col min="6" max="6" width="18.7109375" style="1" customWidth="1"/>
    <col min="7" max="7" width="3.7109375" style="62" customWidth="1"/>
    <col min="8" max="8" width="5.28515625" style="80" customWidth="1"/>
    <col min="9" max="9" width="4.140625" style="67" hidden="1" customWidth="1"/>
    <col min="10" max="10" width="3.7109375" style="87" customWidth="1"/>
    <col min="11" max="11" width="5.28515625" style="81" customWidth="1"/>
    <col min="12" max="12" width="4.140625" style="68" hidden="1" customWidth="1"/>
    <col min="13" max="14" width="3" style="62" customWidth="1"/>
    <col min="15" max="15" width="3.7109375" style="63" customWidth="1"/>
    <col min="16" max="16" width="5.28515625" style="82" customWidth="1"/>
    <col min="17" max="17" width="4.140625" style="70" hidden="1" customWidth="1"/>
    <col min="18" max="18" width="3.7109375" style="63" customWidth="1"/>
    <col min="19" max="19" width="5.28515625" style="82" customWidth="1"/>
    <col min="20" max="20" width="4.140625" style="70" hidden="1" customWidth="1"/>
    <col min="21" max="22" width="3" style="63" customWidth="1"/>
    <col min="23" max="23" width="3.7109375" style="62" customWidth="1"/>
    <col min="24" max="24" width="5.28515625" style="81" customWidth="1"/>
    <col min="25" max="25" width="4.140625" style="68" hidden="1" customWidth="1"/>
    <col min="26" max="26" width="3.7109375" style="62" customWidth="1"/>
    <col min="27" max="27" width="5.28515625" style="81" customWidth="1"/>
    <col min="28" max="28" width="4.140625" style="68" hidden="1" customWidth="1"/>
    <col min="29" max="30" width="3" style="62" customWidth="1"/>
    <col min="31" max="31" width="3.7109375" style="63" hidden="1" customWidth="1"/>
    <col min="32" max="32" width="5.28515625" style="82" hidden="1" customWidth="1"/>
    <col min="33" max="33" width="4.140625" style="70" hidden="1" customWidth="1"/>
    <col min="34" max="34" width="3.7109375" style="63" hidden="1" customWidth="1"/>
    <col min="35" max="35" width="5.28515625" style="82" hidden="1" customWidth="1"/>
    <col min="36" max="36" width="4.140625" style="70" hidden="1" customWidth="1"/>
    <col min="37" max="38" width="3" style="63" hidden="1" customWidth="1"/>
    <col min="39" max="39" width="3.7109375" style="62" hidden="1" customWidth="1"/>
    <col min="40" max="40" width="5.28515625" style="81" hidden="1" customWidth="1"/>
    <col min="41" max="41" width="4.140625" style="68" hidden="1" customWidth="1"/>
    <col min="42" max="42" width="3.7109375" style="62" hidden="1" customWidth="1"/>
    <col min="43" max="43" width="5.28515625" style="81" hidden="1" customWidth="1"/>
    <col min="44" max="44" width="4.140625" style="68" hidden="1" customWidth="1"/>
    <col min="45" max="46" width="3" style="62" hidden="1" customWidth="1"/>
    <col min="47" max="47" width="3.7109375" style="63" hidden="1" customWidth="1"/>
    <col min="48" max="48" width="5.28515625" style="82" hidden="1" customWidth="1"/>
    <col min="49" max="49" width="4.140625" style="70" hidden="1" customWidth="1"/>
    <col min="50" max="50" width="3.7109375" style="63" hidden="1" customWidth="1"/>
    <col min="51" max="51" width="5.28515625" style="82" hidden="1" customWidth="1"/>
    <col min="52" max="52" width="4.140625" style="70" hidden="1" customWidth="1"/>
    <col min="53" max="54" width="3" style="63" hidden="1" customWidth="1"/>
    <col min="55" max="55" width="5.7109375" customWidth="1"/>
    <col min="56" max="56" width="5.5703125" bestFit="1" customWidth="1"/>
    <col min="57" max="57" width="6" customWidth="1"/>
    <col min="58" max="58" width="4" style="1" customWidth="1"/>
    <col min="59" max="59" width="4.85546875" style="1" customWidth="1"/>
    <col min="60" max="60" width="5.42578125" style="1" customWidth="1"/>
    <col min="61" max="61" width="17.28515625" style="1" customWidth="1"/>
    <col min="62" max="62" width="0" hidden="1" customWidth="1"/>
    <col min="63" max="63" width="4" hidden="1" customWidth="1"/>
    <col min="64" max="64" width="5" hidden="1" customWidth="1"/>
    <col min="65" max="65" width="4" hidden="1" customWidth="1"/>
    <col min="66" max="66" width="6.7109375" hidden="1" customWidth="1"/>
    <col min="67" max="67" width="5.7109375" hidden="1" customWidth="1"/>
    <col min="68" max="68" width="4" hidden="1" customWidth="1"/>
    <col min="69" max="69" width="5" hidden="1" customWidth="1"/>
    <col min="70" max="70" width="4" hidden="1" customWidth="1"/>
    <col min="71" max="71" width="6.7109375" hidden="1" customWidth="1"/>
    <col min="72" max="72" width="5.7109375" hidden="1" customWidth="1"/>
    <col min="73" max="73" width="4" hidden="1" customWidth="1"/>
    <col min="74" max="74" width="5" hidden="1" customWidth="1"/>
    <col min="75" max="75" width="4" hidden="1" customWidth="1"/>
    <col min="76" max="76" width="6.7109375" hidden="1" customWidth="1"/>
    <col min="77" max="77" width="5.7109375" hidden="1" customWidth="1"/>
    <col min="78" max="78" width="4" hidden="1" customWidth="1"/>
    <col min="79" max="79" width="5" hidden="1" customWidth="1"/>
    <col min="80" max="80" width="4" hidden="1" customWidth="1"/>
    <col min="81" max="81" width="6.7109375" hidden="1" customWidth="1"/>
    <col min="82" max="82" width="6.28515625" hidden="1" customWidth="1"/>
    <col min="83" max="83" width="4" hidden="1" customWidth="1"/>
    <col min="84" max="84" width="5" hidden="1" customWidth="1"/>
    <col min="85" max="85" width="4" hidden="1" customWidth="1"/>
    <col min="86" max="86" width="6.7109375" hidden="1" customWidth="1"/>
    <col min="87" max="87" width="5.7109375" hidden="1" customWidth="1"/>
    <col min="88" max="88" width="4" hidden="1" customWidth="1"/>
    <col min="89" max="89" width="5" hidden="1" customWidth="1"/>
    <col min="90" max="90" width="4" hidden="1" customWidth="1"/>
    <col min="91" max="91" width="6.7109375" hidden="1" customWidth="1"/>
    <col min="92" max="92" width="6.28515625" hidden="1" customWidth="1"/>
    <col min="93" max="16384" width="9.140625" style="1"/>
  </cols>
  <sheetData>
    <row r="1" spans="1:92" x14ac:dyDescent="0.2">
      <c r="A1" s="130" t="s">
        <v>7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131"/>
      <c r="T1" s="131"/>
      <c r="U1" s="131"/>
      <c r="V1" s="131"/>
      <c r="W1" s="131"/>
      <c r="X1" s="131"/>
      <c r="Y1" s="131"/>
      <c r="Z1" s="131"/>
      <c r="AA1" s="131"/>
      <c r="AB1" s="131"/>
      <c r="AC1" s="131"/>
      <c r="AD1" s="131"/>
      <c r="AE1" s="131"/>
      <c r="AF1" s="131"/>
      <c r="AG1" s="131"/>
      <c r="AH1" s="131"/>
      <c r="AI1" s="131"/>
      <c r="AJ1" s="131"/>
      <c r="AK1" s="131"/>
      <c r="AL1" s="131"/>
      <c r="AM1" s="131"/>
      <c r="AN1" s="131"/>
      <c r="AO1" s="131"/>
      <c r="AP1" s="131"/>
      <c r="AQ1" s="131"/>
      <c r="AR1" s="131"/>
      <c r="AS1" s="131"/>
      <c r="AT1" s="131"/>
      <c r="AU1" s="131"/>
      <c r="AV1" s="131"/>
      <c r="AW1" s="131"/>
      <c r="AX1" s="131"/>
      <c r="AY1" s="131"/>
      <c r="AZ1" s="131"/>
      <c r="BA1" s="131"/>
      <c r="BB1" s="131"/>
      <c r="BC1" s="131"/>
      <c r="BD1" s="131"/>
      <c r="BE1" s="131"/>
      <c r="BF1" s="131"/>
      <c r="BG1" s="131"/>
      <c r="BH1" s="131"/>
      <c r="BI1" s="132"/>
    </row>
    <row r="2" spans="1:92" ht="12.75" hidden="1" customHeight="1" x14ac:dyDescent="0.2">
      <c r="A2" s="9"/>
      <c r="B2" s="9"/>
      <c r="C2" s="9"/>
      <c r="D2" s="9"/>
      <c r="E2" s="9"/>
      <c r="F2" s="9"/>
      <c r="G2" s="84"/>
      <c r="H2" s="79"/>
      <c r="I2" s="65"/>
      <c r="J2" s="85"/>
      <c r="N2" s="62">
        <v>1</v>
      </c>
      <c r="O2" s="88"/>
      <c r="V2" s="63">
        <v>2</v>
      </c>
      <c r="W2" s="84"/>
      <c r="AD2" s="62">
        <v>3</v>
      </c>
      <c r="AE2" s="88"/>
      <c r="AL2" s="63">
        <v>4</v>
      </c>
      <c r="AM2" s="84"/>
      <c r="AT2" s="62">
        <v>5</v>
      </c>
      <c r="AU2" s="88"/>
      <c r="BB2" s="63">
        <v>6</v>
      </c>
      <c r="BC2">
        <f>N2+V2+AD2+AL2+AT2+BB2</f>
        <v>21</v>
      </c>
      <c r="BD2" s="24">
        <f>IF($O$4&gt;0,(LARGE(($N2,$V2,$AD2,$AL2,$AT2,$BB2),1)),"0")</f>
        <v>6</v>
      </c>
      <c r="BE2" s="24">
        <f>BC2-BD2</f>
        <v>15</v>
      </c>
      <c r="BF2" s="1" t="str">
        <f>IF($O$4&gt;1,(LARGE(($N2,$V2,$AD2,$AL2,$AT2,$BB2),1))+(LARGE(($N2,$V2,$AD2,$AL2,$AT2,$BB2),2)),"0")</f>
        <v>0</v>
      </c>
      <c r="BK2">
        <f>IF(G2&gt;99,199,G2)</f>
        <v>0</v>
      </c>
      <c r="BL2">
        <f>IF(H2&gt;99,0,H2)</f>
        <v>0</v>
      </c>
      <c r="BM2">
        <f>IF(J2&gt;99,199,J2)</f>
        <v>0</v>
      </c>
      <c r="BN2">
        <f>IF(K2&gt;99,0,K2)</f>
        <v>0</v>
      </c>
      <c r="BO2">
        <f>BK2+BM2</f>
        <v>0</v>
      </c>
      <c r="BP2">
        <f>IF(O2&gt;99,199,O2)</f>
        <v>0</v>
      </c>
      <c r="BQ2">
        <f>IF(P2&gt;99,0,P2)</f>
        <v>0</v>
      </c>
      <c r="BR2">
        <f>IF(R2&gt;99,199,R2)</f>
        <v>0</v>
      </c>
      <c r="BS2">
        <f>IF(S2&gt;99,0,S2)</f>
        <v>0</v>
      </c>
      <c r="BT2">
        <f>BP2+BR2</f>
        <v>0</v>
      </c>
      <c r="BU2">
        <f>IF(W2&gt;99,199,W2)</f>
        <v>0</v>
      </c>
      <c r="BV2">
        <f>IF(X2&gt;99,0,X2)</f>
        <v>0</v>
      </c>
      <c r="BW2">
        <f>IF(Z2&gt;99,199,Z2)</f>
        <v>0</v>
      </c>
      <c r="BX2">
        <f>IF(AA2&gt;99,0,AA2)</f>
        <v>0</v>
      </c>
      <c r="BY2">
        <f>BU2+BW2</f>
        <v>0</v>
      </c>
      <c r="BZ2">
        <f>IF(AE2&gt;99,199,AE2)</f>
        <v>0</v>
      </c>
      <c r="CA2">
        <f>IF(AF2&gt;99,0,AF2)</f>
        <v>0</v>
      </c>
      <c r="CB2">
        <f>IF(AH2&gt;99,199,AH2)</f>
        <v>0</v>
      </c>
      <c r="CC2">
        <f>IF(AI2&gt;99,0,AI2)</f>
        <v>0</v>
      </c>
      <c r="CD2">
        <f>BZ2+CB2</f>
        <v>0</v>
      </c>
      <c r="CE2">
        <f>IF(AM2&gt;99,199,AM2)</f>
        <v>0</v>
      </c>
      <c r="CF2">
        <f>IF(AN2&gt;99,0,AN2)</f>
        <v>0</v>
      </c>
      <c r="CG2">
        <f>IF(AP2&gt;99,199,AP2)</f>
        <v>0</v>
      </c>
      <c r="CH2">
        <f>IF(AQ2&gt;99,0,AQ2)</f>
        <v>0</v>
      </c>
      <c r="CI2">
        <f>CE2+CG2</f>
        <v>0</v>
      </c>
      <c r="CJ2">
        <f>IF(AU2&gt;99,199,AU2)</f>
        <v>0</v>
      </c>
      <c r="CK2">
        <f>IF(AV2&gt;99,0,AV2)</f>
        <v>0</v>
      </c>
      <c r="CL2">
        <f>IF(AX2&gt;99,199,AX2)</f>
        <v>0</v>
      </c>
      <c r="CM2">
        <f>IF(AY2&gt;99,0,AY2)</f>
        <v>0</v>
      </c>
      <c r="CN2">
        <f>CJ2+CL2</f>
        <v>0</v>
      </c>
    </row>
    <row r="3" spans="1:92" x14ac:dyDescent="0.2">
      <c r="A3" s="109" t="s">
        <v>8</v>
      </c>
      <c r="B3" s="110"/>
      <c r="C3" s="100" t="str">
        <f>Instellingen!B3</f>
        <v>Kring Berkel Ijssel</v>
      </c>
      <c r="D3" s="101"/>
      <c r="E3" s="102"/>
      <c r="F3" s="109" t="s">
        <v>27</v>
      </c>
      <c r="G3" s="111"/>
      <c r="H3" s="111"/>
      <c r="I3" s="111"/>
      <c r="J3" s="111"/>
      <c r="K3" s="111"/>
      <c r="L3" s="111"/>
      <c r="M3" s="111"/>
      <c r="N3" s="110"/>
      <c r="O3" s="133"/>
      <c r="P3" s="134"/>
      <c r="Q3" s="134"/>
      <c r="R3" s="134"/>
      <c r="S3" s="134"/>
      <c r="T3" s="134"/>
      <c r="U3" s="134"/>
      <c r="V3" s="135"/>
      <c r="W3" s="141"/>
      <c r="X3" s="142"/>
      <c r="Y3" s="142"/>
      <c r="Z3" s="142"/>
      <c r="AA3" s="142"/>
      <c r="AB3" s="142"/>
      <c r="AC3" s="142"/>
      <c r="AD3" s="142"/>
      <c r="AE3" s="142"/>
      <c r="AF3" s="142"/>
      <c r="AG3" s="142"/>
      <c r="AH3" s="142"/>
      <c r="AI3" s="142"/>
      <c r="AJ3" s="142"/>
      <c r="AK3" s="142"/>
      <c r="AL3" s="143"/>
      <c r="AM3" s="91"/>
      <c r="AN3" s="91"/>
      <c r="AO3" s="91"/>
      <c r="AP3" s="91"/>
      <c r="AQ3" s="91"/>
      <c r="AR3" s="91"/>
      <c r="AS3" s="91"/>
      <c r="AT3" s="91"/>
      <c r="AU3" s="91"/>
      <c r="AV3" s="91"/>
      <c r="AW3" s="91"/>
      <c r="AX3" s="91"/>
      <c r="AY3" s="91"/>
      <c r="AZ3" s="91"/>
      <c r="BA3" s="91"/>
      <c r="BB3" s="91"/>
      <c r="BC3" s="109" t="s">
        <v>26</v>
      </c>
      <c r="BD3" s="111"/>
      <c r="BE3" s="111"/>
      <c r="BF3" s="110"/>
      <c r="BG3" s="20">
        <f>Instellingen!B6</f>
        <v>3</v>
      </c>
      <c r="BH3" s="103"/>
      <c r="BI3" s="104"/>
    </row>
    <row r="4" spans="1:92" x14ac:dyDescent="0.2">
      <c r="A4" s="109" t="s">
        <v>9</v>
      </c>
      <c r="B4" s="110"/>
      <c r="C4" s="112" t="s">
        <v>134</v>
      </c>
      <c r="D4" s="101"/>
      <c r="E4" s="102"/>
      <c r="F4" s="109" t="s">
        <v>33</v>
      </c>
      <c r="G4" s="111"/>
      <c r="H4" s="111"/>
      <c r="I4" s="111"/>
      <c r="J4" s="111"/>
      <c r="K4" s="111"/>
      <c r="L4" s="111"/>
      <c r="M4" s="111"/>
      <c r="N4" s="110"/>
      <c r="O4" s="100">
        <f>Instellingen!B7</f>
        <v>1</v>
      </c>
      <c r="P4" s="101"/>
      <c r="Q4" s="101"/>
      <c r="R4" s="101"/>
      <c r="S4" s="101"/>
      <c r="T4" s="101"/>
      <c r="U4" s="101"/>
      <c r="V4" s="102"/>
      <c r="W4" s="144"/>
      <c r="X4" s="145"/>
      <c r="Y4" s="145"/>
      <c r="Z4" s="145"/>
      <c r="AA4" s="145"/>
      <c r="AB4" s="145"/>
      <c r="AC4" s="145"/>
      <c r="AD4" s="145"/>
      <c r="AE4" s="145"/>
      <c r="AF4" s="145"/>
      <c r="AG4" s="145"/>
      <c r="AH4" s="145"/>
      <c r="AI4" s="145"/>
      <c r="AJ4" s="145"/>
      <c r="AK4" s="145"/>
      <c r="AL4" s="146"/>
      <c r="AM4" s="40"/>
      <c r="AN4" s="40"/>
      <c r="AO4" s="40"/>
      <c r="AP4" s="40"/>
      <c r="AQ4" s="40"/>
      <c r="AR4" s="40"/>
      <c r="AS4" s="40"/>
      <c r="AT4" s="40"/>
      <c r="AU4" s="40"/>
      <c r="AV4" s="40"/>
      <c r="AW4" s="40"/>
      <c r="AX4" s="40"/>
      <c r="AY4" s="40"/>
      <c r="AZ4" s="40"/>
      <c r="BA4" s="40"/>
      <c r="BB4" s="40"/>
      <c r="BC4" s="109"/>
      <c r="BD4" s="111"/>
      <c r="BE4" s="111"/>
      <c r="BF4" s="110"/>
      <c r="BG4" s="20"/>
      <c r="BH4" s="105"/>
      <c r="BI4" s="106"/>
    </row>
    <row r="5" spans="1:92" x14ac:dyDescent="0.2">
      <c r="A5" s="109" t="s">
        <v>10</v>
      </c>
      <c r="B5" s="110"/>
      <c r="C5" s="100" t="s">
        <v>122</v>
      </c>
      <c r="D5" s="101"/>
      <c r="E5" s="102"/>
      <c r="F5" s="109" t="s">
        <v>11</v>
      </c>
      <c r="G5" s="111"/>
      <c r="H5" s="111"/>
      <c r="I5" s="111"/>
      <c r="J5" s="111"/>
      <c r="K5" s="111"/>
      <c r="L5" s="111"/>
      <c r="M5" s="111"/>
      <c r="N5" s="110"/>
      <c r="O5" s="100">
        <f>Instellingen!B5</f>
        <v>99</v>
      </c>
      <c r="P5" s="101"/>
      <c r="Q5" s="101"/>
      <c r="R5" s="101"/>
      <c r="S5" s="101"/>
      <c r="T5" s="101"/>
      <c r="U5" s="101"/>
      <c r="V5" s="102"/>
      <c r="W5" s="147"/>
      <c r="X5" s="148"/>
      <c r="Y5" s="148"/>
      <c r="Z5" s="148"/>
      <c r="AA5" s="148"/>
      <c r="AB5" s="148"/>
      <c r="AC5" s="148"/>
      <c r="AD5" s="148"/>
      <c r="AE5" s="148"/>
      <c r="AF5" s="148"/>
      <c r="AG5" s="148"/>
      <c r="AH5" s="148"/>
      <c r="AI5" s="148"/>
      <c r="AJ5" s="148"/>
      <c r="AK5" s="148"/>
      <c r="AL5" s="149"/>
      <c r="AM5" s="92"/>
      <c r="AN5" s="92"/>
      <c r="AO5" s="92"/>
      <c r="AP5" s="92"/>
      <c r="AQ5" s="92"/>
      <c r="AR5" s="92"/>
      <c r="AS5" s="92"/>
      <c r="AT5" s="92"/>
      <c r="AU5" s="92"/>
      <c r="AV5" s="92"/>
      <c r="AW5" s="92"/>
      <c r="AX5" s="92"/>
      <c r="AY5" s="92"/>
      <c r="AZ5" s="92"/>
      <c r="BA5" s="92"/>
      <c r="BB5" s="92"/>
      <c r="BC5" s="150" t="s">
        <v>12</v>
      </c>
      <c r="BD5" s="151"/>
      <c r="BE5" s="151"/>
      <c r="BF5" s="152"/>
      <c r="BG5" s="8">
        <v>2</v>
      </c>
      <c r="BH5" s="105"/>
      <c r="BI5" s="106"/>
    </row>
    <row r="6" spans="1:92" ht="12.75" customHeight="1" x14ac:dyDescent="0.2">
      <c r="A6" s="116"/>
      <c r="B6" s="117"/>
      <c r="C6" s="117"/>
      <c r="D6" s="117"/>
      <c r="E6" s="118"/>
      <c r="F6" s="36" t="s">
        <v>13</v>
      </c>
      <c r="G6" s="121" t="str">
        <f>Instellingen!B40</f>
        <v>Laag Soeren</v>
      </c>
      <c r="H6" s="122"/>
      <c r="I6" s="122"/>
      <c r="J6" s="122"/>
      <c r="K6" s="122"/>
      <c r="L6" s="122"/>
      <c r="M6" s="122"/>
      <c r="N6" s="123"/>
      <c r="O6" s="124" t="str">
        <f>Instellingen!B41</f>
        <v>Laag Soeren</v>
      </c>
      <c r="P6" s="125"/>
      <c r="Q6" s="125"/>
      <c r="R6" s="125"/>
      <c r="S6" s="125"/>
      <c r="T6" s="125"/>
      <c r="U6" s="125"/>
      <c r="V6" s="126"/>
      <c r="W6" s="121" t="str">
        <f>Instellingen!B42</f>
        <v>Brummen</v>
      </c>
      <c r="X6" s="122"/>
      <c r="Y6" s="122"/>
      <c r="Z6" s="122"/>
      <c r="AA6" s="122"/>
      <c r="AB6" s="122"/>
      <c r="AC6" s="122"/>
      <c r="AD6" s="123"/>
      <c r="AE6" s="124" t="str">
        <f>Instellingen!B43</f>
        <v xml:space="preserve"> </v>
      </c>
      <c r="AF6" s="125"/>
      <c r="AG6" s="125"/>
      <c r="AH6" s="125"/>
      <c r="AI6" s="125"/>
      <c r="AJ6" s="125"/>
      <c r="AK6" s="125"/>
      <c r="AL6" s="126"/>
      <c r="AM6" s="121" t="str">
        <f>Instellingen!B44</f>
        <v xml:space="preserve"> </v>
      </c>
      <c r="AN6" s="122"/>
      <c r="AO6" s="122"/>
      <c r="AP6" s="122"/>
      <c r="AQ6" s="122"/>
      <c r="AR6" s="122"/>
      <c r="AS6" s="122"/>
      <c r="AT6" s="123"/>
      <c r="AU6" s="124" t="str">
        <f>Instellingen!B45</f>
        <v xml:space="preserve"> </v>
      </c>
      <c r="AV6" s="125"/>
      <c r="AW6" s="125"/>
      <c r="AX6" s="125"/>
      <c r="AY6" s="125"/>
      <c r="AZ6" s="125"/>
      <c r="BA6" s="125"/>
      <c r="BB6" s="126"/>
      <c r="BC6" s="153" t="s">
        <v>32</v>
      </c>
      <c r="BD6" s="154"/>
      <c r="BE6" s="110"/>
      <c r="BF6" s="34"/>
      <c r="BG6" s="20"/>
      <c r="BH6" s="105"/>
      <c r="BI6" s="106"/>
    </row>
    <row r="7" spans="1:92" ht="12.75" customHeight="1" x14ac:dyDescent="0.2">
      <c r="A7" s="119"/>
      <c r="B7" s="119"/>
      <c r="C7" s="119"/>
      <c r="D7" s="119"/>
      <c r="E7" s="120"/>
      <c r="F7" s="36" t="s">
        <v>14</v>
      </c>
      <c r="G7" s="113" t="str">
        <f>Instellingen!C40</f>
        <v>11 november 2023</v>
      </c>
      <c r="H7" s="114"/>
      <c r="I7" s="114"/>
      <c r="J7" s="114"/>
      <c r="K7" s="114"/>
      <c r="L7" s="114"/>
      <c r="M7" s="114"/>
      <c r="N7" s="115"/>
      <c r="O7" s="127" t="str">
        <f>Instellingen!C41</f>
        <v>17 december 2023</v>
      </c>
      <c r="P7" s="128"/>
      <c r="Q7" s="128"/>
      <c r="R7" s="128"/>
      <c r="S7" s="128"/>
      <c r="T7" s="128"/>
      <c r="U7" s="128"/>
      <c r="V7" s="129"/>
      <c r="W7" s="113" t="str">
        <f>Instellingen!C42</f>
        <v>13 januari 2023</v>
      </c>
      <c r="X7" s="114"/>
      <c r="Y7" s="114"/>
      <c r="Z7" s="114"/>
      <c r="AA7" s="114"/>
      <c r="AB7" s="114"/>
      <c r="AC7" s="114"/>
      <c r="AD7" s="115"/>
      <c r="AE7" s="127" t="str">
        <f>Instellingen!C43</f>
        <v xml:space="preserve"> </v>
      </c>
      <c r="AF7" s="128"/>
      <c r="AG7" s="128"/>
      <c r="AH7" s="128"/>
      <c r="AI7" s="128"/>
      <c r="AJ7" s="128"/>
      <c r="AK7" s="128"/>
      <c r="AL7" s="129"/>
      <c r="AM7" s="113" t="str">
        <f>Instellingen!C44</f>
        <v xml:space="preserve"> </v>
      </c>
      <c r="AN7" s="155"/>
      <c r="AO7" s="155"/>
      <c r="AP7" s="155"/>
      <c r="AQ7" s="155"/>
      <c r="AR7" s="155"/>
      <c r="AS7" s="155"/>
      <c r="AT7" s="156"/>
      <c r="AU7" s="127" t="str">
        <f>Instellingen!C45</f>
        <v xml:space="preserve"> </v>
      </c>
      <c r="AV7" s="157"/>
      <c r="AW7" s="157"/>
      <c r="AX7" s="157"/>
      <c r="AY7" s="157"/>
      <c r="AZ7" s="157"/>
      <c r="BA7" s="157"/>
      <c r="BB7" s="158"/>
      <c r="BC7" s="37" t="s">
        <v>34</v>
      </c>
      <c r="BD7" s="10" t="s">
        <v>35</v>
      </c>
      <c r="BE7" s="5" t="s">
        <v>36</v>
      </c>
      <c r="BF7" s="3"/>
      <c r="BG7" s="3"/>
      <c r="BH7" s="107"/>
      <c r="BI7" s="108"/>
    </row>
    <row r="8" spans="1:92" ht="25.5" customHeight="1" x14ac:dyDescent="0.2">
      <c r="A8" s="2" t="s">
        <v>18</v>
      </c>
      <c r="B8" s="2" t="s">
        <v>6</v>
      </c>
      <c r="C8" s="2" t="s">
        <v>0</v>
      </c>
      <c r="D8" s="2" t="s">
        <v>1</v>
      </c>
      <c r="E8" s="2" t="s">
        <v>71</v>
      </c>
      <c r="F8" s="36" t="s">
        <v>3</v>
      </c>
      <c r="G8" s="7" t="s">
        <v>75</v>
      </c>
      <c r="H8" s="90" t="s">
        <v>100</v>
      </c>
      <c r="I8" s="66" t="s">
        <v>77</v>
      </c>
      <c r="J8" s="86" t="s">
        <v>78</v>
      </c>
      <c r="K8" s="83" t="s">
        <v>101</v>
      </c>
      <c r="L8" s="69" t="s">
        <v>80</v>
      </c>
      <c r="M8" s="2" t="s">
        <v>4</v>
      </c>
      <c r="N8" s="2" t="s">
        <v>15</v>
      </c>
      <c r="O8" s="89" t="s">
        <v>75</v>
      </c>
      <c r="P8" s="83" t="s">
        <v>100</v>
      </c>
      <c r="Q8" s="78" t="s">
        <v>77</v>
      </c>
      <c r="R8" s="71" t="s">
        <v>78</v>
      </c>
      <c r="S8" s="83" t="s">
        <v>101</v>
      </c>
      <c r="T8" s="78" t="s">
        <v>80</v>
      </c>
      <c r="U8" s="2" t="s">
        <v>4</v>
      </c>
      <c r="V8" s="2" t="s">
        <v>15</v>
      </c>
      <c r="W8" s="89" t="s">
        <v>75</v>
      </c>
      <c r="X8" s="83" t="s">
        <v>100</v>
      </c>
      <c r="Y8" s="78" t="s">
        <v>77</v>
      </c>
      <c r="Z8" s="71" t="s">
        <v>78</v>
      </c>
      <c r="AA8" s="83" t="s">
        <v>101</v>
      </c>
      <c r="AB8" s="78" t="s">
        <v>80</v>
      </c>
      <c r="AC8" s="2" t="s">
        <v>4</v>
      </c>
      <c r="AD8" s="2" t="s">
        <v>15</v>
      </c>
      <c r="AE8" s="89" t="s">
        <v>75</v>
      </c>
      <c r="AF8" s="83" t="s">
        <v>100</v>
      </c>
      <c r="AG8" s="78" t="s">
        <v>77</v>
      </c>
      <c r="AH8" s="71" t="s">
        <v>78</v>
      </c>
      <c r="AI8" s="83" t="s">
        <v>101</v>
      </c>
      <c r="AJ8" s="78" t="s">
        <v>80</v>
      </c>
      <c r="AK8" s="2" t="s">
        <v>4</v>
      </c>
      <c r="AL8" s="2" t="s">
        <v>15</v>
      </c>
      <c r="AM8" s="89" t="s">
        <v>75</v>
      </c>
      <c r="AN8" s="83" t="s">
        <v>100</v>
      </c>
      <c r="AO8" s="78" t="s">
        <v>77</v>
      </c>
      <c r="AP8" s="71" t="s">
        <v>78</v>
      </c>
      <c r="AQ8" s="83" t="s">
        <v>101</v>
      </c>
      <c r="AR8" s="78" t="s">
        <v>80</v>
      </c>
      <c r="AS8" s="2" t="s">
        <v>4</v>
      </c>
      <c r="AT8" s="2" t="s">
        <v>15</v>
      </c>
      <c r="AU8" s="89" t="s">
        <v>75</v>
      </c>
      <c r="AV8" s="83" t="s">
        <v>100</v>
      </c>
      <c r="AW8" s="78" t="s">
        <v>77</v>
      </c>
      <c r="AX8" s="71" t="s">
        <v>78</v>
      </c>
      <c r="AY8" s="83" t="s">
        <v>101</v>
      </c>
      <c r="AZ8" s="78" t="s">
        <v>80</v>
      </c>
      <c r="BA8" s="2" t="s">
        <v>4</v>
      </c>
      <c r="BB8" s="2" t="s">
        <v>15</v>
      </c>
      <c r="BC8" s="38" t="s">
        <v>22</v>
      </c>
      <c r="BD8" s="23" t="s">
        <v>22</v>
      </c>
      <c r="BE8" s="64" t="s">
        <v>22</v>
      </c>
      <c r="BF8" s="22" t="s">
        <v>16</v>
      </c>
      <c r="BG8" s="22" t="s">
        <v>17</v>
      </c>
      <c r="BH8" s="7" t="s">
        <v>69</v>
      </c>
      <c r="BI8" s="2" t="s">
        <v>5</v>
      </c>
      <c r="BK8" s="72" t="s">
        <v>88</v>
      </c>
      <c r="BL8" s="72" t="s">
        <v>81</v>
      </c>
      <c r="BM8" s="72" t="s">
        <v>89</v>
      </c>
      <c r="BN8" s="72" t="s">
        <v>82</v>
      </c>
      <c r="BO8" s="72" t="s">
        <v>99</v>
      </c>
      <c r="BP8" s="72" t="s">
        <v>90</v>
      </c>
      <c r="BQ8" s="72" t="s">
        <v>83</v>
      </c>
      <c r="BR8" s="72" t="s">
        <v>91</v>
      </c>
      <c r="BS8" s="72" t="s">
        <v>103</v>
      </c>
      <c r="BT8" s="73" t="s">
        <v>98</v>
      </c>
      <c r="BU8" s="72" t="s">
        <v>92</v>
      </c>
      <c r="BV8" s="72" t="s">
        <v>84</v>
      </c>
      <c r="BW8" s="72" t="s">
        <v>93</v>
      </c>
      <c r="BX8" s="72" t="s">
        <v>85</v>
      </c>
      <c r="BY8" s="73" t="s">
        <v>97</v>
      </c>
      <c r="BZ8" s="72" t="s">
        <v>94</v>
      </c>
      <c r="CA8" s="72" t="s">
        <v>86</v>
      </c>
      <c r="CB8" s="72" t="s">
        <v>95</v>
      </c>
      <c r="CC8" s="73" t="s">
        <v>87</v>
      </c>
      <c r="CD8" s="73" t="s">
        <v>96</v>
      </c>
      <c r="CE8" s="72" t="s">
        <v>108</v>
      </c>
      <c r="CF8" s="72" t="s">
        <v>109</v>
      </c>
      <c r="CG8" s="72" t="s">
        <v>110</v>
      </c>
      <c r="CH8" s="72" t="s">
        <v>111</v>
      </c>
      <c r="CI8" s="73" t="s">
        <v>118</v>
      </c>
      <c r="CJ8" s="72" t="s">
        <v>113</v>
      </c>
      <c r="CK8" s="72" t="s">
        <v>114</v>
      </c>
      <c r="CL8" s="72" t="s">
        <v>115</v>
      </c>
      <c r="CM8" s="73" t="s">
        <v>116</v>
      </c>
      <c r="CN8" s="73" t="s">
        <v>117</v>
      </c>
    </row>
    <row r="9" spans="1:92" x14ac:dyDescent="0.2">
      <c r="B9" s="1" t="s">
        <v>189</v>
      </c>
      <c r="C9" s="1" t="s">
        <v>206</v>
      </c>
      <c r="D9" s="1" t="s">
        <v>190</v>
      </c>
      <c r="E9" s="1" t="s">
        <v>217</v>
      </c>
      <c r="F9" s="1" t="s">
        <v>172</v>
      </c>
      <c r="G9" s="62">
        <v>0</v>
      </c>
      <c r="H9" s="80">
        <v>57.58</v>
      </c>
      <c r="J9" s="87">
        <v>4</v>
      </c>
      <c r="K9" s="81">
        <v>43.25</v>
      </c>
      <c r="M9" s="62">
        <v>1</v>
      </c>
      <c r="N9" s="62">
        <v>1</v>
      </c>
      <c r="BC9">
        <f>N9+V9+AD9+AL9+AT9+BB9</f>
        <v>1</v>
      </c>
      <c r="BE9" s="24">
        <f>BC9-BD9</f>
        <v>1</v>
      </c>
      <c r="BK9">
        <f>IF(G9&gt;99,199,G9)</f>
        <v>0</v>
      </c>
      <c r="BL9">
        <f>IF(H9&gt;99,0,H9)</f>
        <v>57.58</v>
      </c>
      <c r="BM9">
        <f>IF(J9&gt;99,199,J9)</f>
        <v>4</v>
      </c>
      <c r="BN9">
        <f>IF(K9&gt;99,0,K9)</f>
        <v>43.25</v>
      </c>
      <c r="BO9">
        <f>BK9+BM9</f>
        <v>4</v>
      </c>
      <c r="BP9">
        <f>IF(O9&gt;99,199,O9)</f>
        <v>0</v>
      </c>
      <c r="BQ9">
        <f>IF(P9&gt;99,0,P9)</f>
        <v>0</v>
      </c>
      <c r="BR9">
        <f>IF(R9&gt;99,199,R9)</f>
        <v>0</v>
      </c>
      <c r="BS9">
        <f>IF(S9&gt;99,0,S9)</f>
        <v>0</v>
      </c>
      <c r="BT9">
        <f>BP9+BR9</f>
        <v>0</v>
      </c>
      <c r="BU9">
        <f>IF(W9&gt;99,199,W9)</f>
        <v>0</v>
      </c>
      <c r="BV9">
        <f>IF(X9&gt;99,0,X9)</f>
        <v>0</v>
      </c>
      <c r="BW9">
        <f>IF(Z9&gt;99,199,Z9)</f>
        <v>0</v>
      </c>
      <c r="BX9">
        <f>IF(AA9&gt;99,0,AA9)</f>
        <v>0</v>
      </c>
      <c r="BY9">
        <f>BU9+BW9</f>
        <v>0</v>
      </c>
      <c r="BZ9">
        <f>IF(AE9&gt;99,199,AE9)</f>
        <v>0</v>
      </c>
      <c r="CA9">
        <f>IF(AF9&gt;99,0,AF9)</f>
        <v>0</v>
      </c>
      <c r="CB9">
        <f>IF(AH9&gt;99,199,AH9)</f>
        <v>0</v>
      </c>
      <c r="CC9">
        <f>IF(AI9&gt;99,0,AI9)</f>
        <v>0</v>
      </c>
      <c r="CD9">
        <f>BZ9+CB9</f>
        <v>0</v>
      </c>
      <c r="CE9">
        <f>IF(AM9&gt;99,199,AM9)</f>
        <v>0</v>
      </c>
      <c r="CF9">
        <f>IF(AN9&gt;99,0,AN9)</f>
        <v>0</v>
      </c>
      <c r="CG9">
        <f>IF(AP9&gt;99,199,AP9)</f>
        <v>0</v>
      </c>
      <c r="CH9">
        <f>IF(AQ9&gt;99,0,AQ9)</f>
        <v>0</v>
      </c>
      <c r="CI9">
        <f>CE9+CG9</f>
        <v>0</v>
      </c>
      <c r="CJ9">
        <f>IF(AU9&gt;99,199,AU9)</f>
        <v>0</v>
      </c>
      <c r="CK9">
        <f>IF(AV9&gt;99,0,AV9)</f>
        <v>0</v>
      </c>
      <c r="CL9">
        <f>IF(AX9&gt;99,199,AX9)</f>
        <v>0</v>
      </c>
      <c r="CM9">
        <f>IF(AY9&gt;99,0,AY9)</f>
        <v>0</v>
      </c>
      <c r="CN9">
        <f>CJ9+CL9</f>
        <v>0</v>
      </c>
    </row>
    <row r="10" spans="1:92" x14ac:dyDescent="0.2">
      <c r="B10" s="1" t="s">
        <v>191</v>
      </c>
      <c r="C10" s="1" t="s">
        <v>218</v>
      </c>
      <c r="D10" s="1" t="s">
        <v>192</v>
      </c>
      <c r="E10" s="1" t="s">
        <v>217</v>
      </c>
      <c r="F10" s="1" t="s">
        <v>159</v>
      </c>
      <c r="G10" s="62">
        <v>4</v>
      </c>
      <c r="H10" s="80">
        <v>61.32</v>
      </c>
      <c r="M10" s="62">
        <v>2</v>
      </c>
      <c r="N10" s="62">
        <v>2</v>
      </c>
      <c r="BC10">
        <f>N10+V10+AD10+AL10+AT10+BB10</f>
        <v>2</v>
      </c>
      <c r="BE10" s="24">
        <f>BC10-BD10</f>
        <v>2</v>
      </c>
      <c r="BK10">
        <f>IF(G10&gt;99,199,G10)</f>
        <v>4</v>
      </c>
      <c r="BL10">
        <f>IF(H10&gt;99,0,H10)</f>
        <v>61.32</v>
      </c>
      <c r="BM10">
        <f>IF(J10&gt;99,199,J10)</f>
        <v>0</v>
      </c>
      <c r="BN10">
        <f>IF(K10&gt;99,0,K10)</f>
        <v>0</v>
      </c>
      <c r="BO10">
        <f>BK10+BM10</f>
        <v>4</v>
      </c>
      <c r="BP10">
        <f>IF(O10&gt;99,199,O10)</f>
        <v>0</v>
      </c>
      <c r="BQ10">
        <f>IF(P10&gt;99,0,P10)</f>
        <v>0</v>
      </c>
      <c r="BR10">
        <f>IF(R10&gt;99,199,R10)</f>
        <v>0</v>
      </c>
      <c r="BS10">
        <f>IF(S10&gt;99,0,S10)</f>
        <v>0</v>
      </c>
      <c r="BT10">
        <f>BP10+BR10</f>
        <v>0</v>
      </c>
      <c r="BU10">
        <f>IF(W10&gt;99,199,W10)</f>
        <v>0</v>
      </c>
      <c r="BV10">
        <f>IF(X10&gt;99,0,X10)</f>
        <v>0</v>
      </c>
      <c r="BW10">
        <f>IF(Z10&gt;99,199,Z10)</f>
        <v>0</v>
      </c>
      <c r="BX10">
        <f>IF(AA10&gt;99,0,AA10)</f>
        <v>0</v>
      </c>
      <c r="BY10">
        <f>BU10+BW10</f>
        <v>0</v>
      </c>
      <c r="BZ10">
        <f>IF(AE10&gt;99,199,AE10)</f>
        <v>0</v>
      </c>
      <c r="CA10">
        <f>IF(AF10&gt;99,0,AF10)</f>
        <v>0</v>
      </c>
      <c r="CB10">
        <f>IF(AH10&gt;99,199,AH10)</f>
        <v>0</v>
      </c>
      <c r="CC10">
        <f>IF(AI10&gt;99,0,AI10)</f>
        <v>0</v>
      </c>
      <c r="CD10">
        <f>BZ10+CB10</f>
        <v>0</v>
      </c>
      <c r="CE10">
        <f>IF(AM10&gt;99,199,AM10)</f>
        <v>0</v>
      </c>
      <c r="CF10">
        <f>IF(AN10&gt;99,0,AN10)</f>
        <v>0</v>
      </c>
      <c r="CG10">
        <f>IF(AP10&gt;99,199,AP10)</f>
        <v>0</v>
      </c>
      <c r="CH10">
        <f>IF(AQ10&gt;99,0,AQ10)</f>
        <v>0</v>
      </c>
      <c r="CI10">
        <f>CE10+CG10</f>
        <v>0</v>
      </c>
      <c r="CJ10">
        <f>IF(AU10&gt;99,199,AU10)</f>
        <v>0</v>
      </c>
      <c r="CK10">
        <f>IF(AV10&gt;99,0,AV10)</f>
        <v>0</v>
      </c>
      <c r="CL10">
        <f>IF(AX10&gt;99,199,AX10)</f>
        <v>0</v>
      </c>
      <c r="CM10">
        <f>IF(AY10&gt;99,0,AY10)</f>
        <v>0</v>
      </c>
      <c r="CN10">
        <f>CJ10+CL10</f>
        <v>0</v>
      </c>
    </row>
  </sheetData>
  <sheetProtection sheet="1" objects="1" scenarios="1"/>
  <sortState xmlns:xlrd2="http://schemas.microsoft.com/office/spreadsheetml/2017/richdata2" ref="A9:CN10">
    <sortCondition ref="N9"/>
  </sortState>
  <mergeCells count="32">
    <mergeCell ref="O5:V5"/>
    <mergeCell ref="BC5:BF5"/>
    <mergeCell ref="A6:E7"/>
    <mergeCell ref="G6:N6"/>
    <mergeCell ref="O6:V6"/>
    <mergeCell ref="W6:AD6"/>
    <mergeCell ref="AE6:AL6"/>
    <mergeCell ref="AU6:BB6"/>
    <mergeCell ref="BC6:BE6"/>
    <mergeCell ref="G7:N7"/>
    <mergeCell ref="O7:V7"/>
    <mergeCell ref="W7:AD7"/>
    <mergeCell ref="AE7:AL7"/>
    <mergeCell ref="AM7:AT7"/>
    <mergeCell ref="AU7:BB7"/>
    <mergeCell ref="AM6:AT6"/>
    <mergeCell ref="A1:BI1"/>
    <mergeCell ref="A3:B3"/>
    <mergeCell ref="C3:E3"/>
    <mergeCell ref="F3:N3"/>
    <mergeCell ref="O3:V3"/>
    <mergeCell ref="W3:AL5"/>
    <mergeCell ref="BC3:BF3"/>
    <mergeCell ref="BH3:BI7"/>
    <mergeCell ref="A4:B4"/>
    <mergeCell ref="C4:E4"/>
    <mergeCell ref="F4:N4"/>
    <mergeCell ref="O4:V4"/>
    <mergeCell ref="BC4:BF4"/>
    <mergeCell ref="A5:B5"/>
    <mergeCell ref="C5:E5"/>
    <mergeCell ref="F5:N5"/>
  </mergeCells>
  <dataValidations count="8">
    <dataValidation operator="lessThan" allowBlank="1" showInputMessage="1" showErrorMessage="1" sqref="O1:O2 AE1:AE2 AU1:AU2 AU9:AU65526 AE9:AE65526 O9:O65526" xr:uid="{00000000-0002-0000-0900-000000000000}"/>
    <dataValidation type="decimal" allowBlank="1" showInputMessage="1" showErrorMessage="1" sqref="L1:L2 I1:I2 T1:T2 Q1:Q2 AG1:AG2 AB1:AB2 Y1:Y2 AJ1:AJ2 AR1:AR2 AO1:AO2 AW1:AW2 AZ1:AZ2 AZ9:AZ65526 AW9:AW65526 AR9:AR65526 AO9:AO65526 AJ9:AJ65526 Q9:Q65526 AG9:AG65526 AB9:AB65526 I9:I65526 T9:T65526 Y9:Y65526 L9:L65526" xr:uid="{00000000-0002-0000-0900-000001000000}">
      <formula1>0</formula1>
      <formula2>10</formula2>
    </dataValidation>
    <dataValidation type="decimal" allowBlank="1" showInputMessage="1" showErrorMessage="1" sqref="H1:H2 K1:K2 P1:P2 S1:S2 X1:X2 AA1:AA2 AI1:AI2 AF1:AF2 AN1:AN2 AQ1:AQ2 AY1:AY2 AV1:AV2 AV9:AV65526 AY9:AY65526 AN9:AN65526 AQ9:AQ65526 AF9:AF65526 K9:K65526 S9:S65526 P9:P65526 X9:X65526 AA9:AA65526 H9:H65526 AI9:AI65526" xr:uid="{00000000-0002-0000-0900-000002000000}">
      <formula1>0</formula1>
      <formula2>999</formula2>
    </dataValidation>
    <dataValidation type="list" allowBlank="1" showInputMessage="1" showErrorMessage="1" sqref="BH1:BH2 BH9:BH65526" xr:uid="{00000000-0002-0000-0900-000003000000}">
      <formula1>"ja,nee"</formula1>
    </dataValidation>
    <dataValidation type="whole" operator="lessThan" allowBlank="1" showInputMessage="1" showErrorMessage="1" sqref="BG6" xr:uid="{00000000-0002-0000-0900-000004000000}">
      <formula1>340</formula1>
    </dataValidation>
    <dataValidation type="whole" operator="lessThan" allowBlank="1" showInputMessage="1" showErrorMessage="1" sqref="BG5" xr:uid="{00000000-0002-0000-0900-000005000000}">
      <formula1>9</formula1>
    </dataValidation>
    <dataValidation type="whole" allowBlank="1" showInputMessage="1" showErrorMessage="1" sqref="BG4" xr:uid="{00000000-0002-0000-0900-000006000000}">
      <formula1>1</formula1>
      <formula2>2</formula2>
    </dataValidation>
    <dataValidation type="whole" allowBlank="1" showInputMessage="1" showErrorMessage="1" sqref="BG3" xr:uid="{00000000-0002-0000-0900-000007000000}">
      <formula1>1</formula1>
      <formula2>4</formula2>
    </dataValidation>
  </dataValidations>
  <printOptions headings="1" gridLines="1"/>
  <pageMargins left="0.19685039370078741" right="0" top="0.98425196850393704" bottom="0.98425196850393704" header="0.51181102362204722" footer="0.51181102362204722"/>
  <pageSetup paperSize="9" scale="87" fitToWidth="3" fitToHeight="10" orientation="landscape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65889" r:id="rId4" name="Button 1">
              <controlPr defaultSize="0" print="0" autoFill="0" autoPict="0" macro="[0]!KleinsteBepalen">
                <anchor moveWithCells="1" sizeWithCells="1">
                  <from>
                    <xdr:col>0</xdr:col>
                    <xdr:colOff>161925</xdr:colOff>
                    <xdr:row>5</xdr:row>
                    <xdr:rowOff>0</xdr:rowOff>
                  </from>
                  <to>
                    <xdr:col>2</xdr:col>
                    <xdr:colOff>485775</xdr:colOff>
                    <xdr:row>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5890" r:id="rId5" name="Button 2">
              <controlPr defaultSize="0" print="0" autoFill="0" autoPict="0" macro="[0]!Sort_Punten_1">
                <anchor moveWithCells="1" sizeWithCells="1">
                  <from>
                    <xdr:col>6</xdr:col>
                    <xdr:colOff>0</xdr:colOff>
                    <xdr:row>7</xdr:row>
                    <xdr:rowOff>9525</xdr:rowOff>
                  </from>
                  <to>
                    <xdr:col>11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5891" r:id="rId6" name="Button 3">
              <controlPr defaultSize="0" print="0" autoFill="0" autoPict="0" macro="[0]!Sort_Punten_2">
                <anchor moveWithCells="1" sizeWithCells="1">
                  <from>
                    <xdr:col>14</xdr:col>
                    <xdr:colOff>19050</xdr:colOff>
                    <xdr:row>7</xdr:row>
                    <xdr:rowOff>0</xdr:rowOff>
                  </from>
                  <to>
                    <xdr:col>19</xdr:col>
                    <xdr:colOff>0</xdr:colOff>
                    <xdr:row>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5892" r:id="rId7" name="Button 4">
              <controlPr defaultSize="0" print="0" autoFill="0" autoPict="0" macro="[0]!Sort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5893" r:id="rId8" name="Button 5">
              <controlPr defaultSize="0" print="0" autoFill="0" autoPict="0" macro="[0]!verbergen">
                <anchor moveWithCells="1" sizeWithCells="1">
                  <from>
                    <xdr:col>59</xdr:col>
                    <xdr:colOff>28575</xdr:colOff>
                    <xdr:row>2</xdr:row>
                    <xdr:rowOff>9525</xdr:rowOff>
                  </from>
                  <to>
                    <xdr:col>61</xdr:col>
                    <xdr:colOff>0</xdr:colOff>
                    <xdr:row>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5894" r:id="rId9" name="Button 6">
              <controlPr defaultSize="0" print="0" autoFill="0" autoPict="0" macro="[0]!Sort_Pl_Punten_1">
                <anchor moveWithCells="1" sizeWithCells="1">
                  <from>
                    <xdr:col>13</xdr:col>
                    <xdr:colOff>0</xdr:colOff>
                    <xdr:row>7</xdr:row>
                    <xdr:rowOff>9525</xdr:rowOff>
                  </from>
                  <to>
                    <xdr:col>14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5895" r:id="rId10" name="Button 7">
              <controlPr defaultSize="0" print="0" autoFill="0" autoPict="0" macro="[0]!Sort_Pl_Punten_2">
                <anchor moveWithCells="1" sizeWithCells="1">
                  <from>
                    <xdr:col>21</xdr:col>
                    <xdr:colOff>0</xdr:colOff>
                    <xdr:row>7</xdr:row>
                    <xdr:rowOff>9525</xdr:rowOff>
                  </from>
                  <to>
                    <xdr:col>22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5896" r:id="rId11" name="Button 8">
              <controlPr defaultSize="0" print="0" autoFill="0" autoPict="0" macro="[0]!Sort_Pl_Punten_3">
                <anchor moveWithCells="1" sizeWithCells="1">
                  <from>
                    <xdr:col>29</xdr:col>
                    <xdr:colOff>19050</xdr:colOff>
                    <xdr:row>7</xdr:row>
                    <xdr:rowOff>9525</xdr:rowOff>
                  </from>
                  <to>
                    <xdr:col>30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5897" r:id="rId12" name="Button 9">
              <controlPr defaultSize="0" print="0" autoFill="0" autoPict="0" macro="[0]!Sort_Pl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5898" r:id="rId13" name="Button 10">
              <controlPr defaultSize="0" print="0" autoFill="0" autoPict="0" macro="[0]!Sort_Beste_Punten">
                <anchor moveWithCells="1" sizeWithCells="1">
                  <from>
                    <xdr:col>56</xdr:col>
                    <xdr:colOff>19050</xdr:colOff>
                    <xdr:row>6</xdr:row>
                    <xdr:rowOff>19050</xdr:rowOff>
                  </from>
                  <to>
                    <xdr:col>57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5899" r:id="rId14" name="Button 11">
              <controlPr defaultSize="0" print="0" autoFill="0" autoPict="0" macro="[0]!Sort_Plaatsing">
                <anchor moveWithCells="1" sizeWithCells="1">
                  <from>
                    <xdr:col>0</xdr:col>
                    <xdr:colOff>0</xdr:colOff>
                    <xdr:row>7</xdr:row>
                    <xdr:rowOff>28575</xdr:rowOff>
                  </from>
                  <to>
                    <xdr:col>1</xdr:col>
                    <xdr:colOff>9525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5900" r:id="rId15" name="Button 12">
              <controlPr defaultSize="0" print="0" autoFill="0" autoPict="0" macro="[0]!Sort_Naam">
                <anchor moveWithCells="1" sizeWithCells="1">
                  <from>
                    <xdr:col>2</xdr:col>
                    <xdr:colOff>9525</xdr:colOff>
                    <xdr:row>7</xdr:row>
                    <xdr:rowOff>0</xdr:rowOff>
                  </from>
                  <to>
                    <xdr:col>2</xdr:col>
                    <xdr:colOff>1504950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5901" r:id="rId16" name="Button 13">
              <controlPr defaultSize="0" print="0" autoFill="0" autoPict="0" macro="[0]!Sort_Punten_3">
                <anchor moveWithCells="1" sizeWithCells="1">
                  <from>
                    <xdr:col>22</xdr:col>
                    <xdr:colOff>9525</xdr:colOff>
                    <xdr:row>6</xdr:row>
                    <xdr:rowOff>152400</xdr:rowOff>
                  </from>
                  <to>
                    <xdr:col>27</xdr:col>
                    <xdr:colOff>0</xdr:colOff>
                    <xdr:row>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5902" r:id="rId17" name="Button 14">
              <controlPr defaultSize="0" print="0" autoFill="0" autoPict="0" macro="[0]!Sort_Punten_3">
                <anchor moveWithCells="1" sizeWithCells="1">
                  <from>
                    <xdr:col>38</xdr:col>
                    <xdr:colOff>0</xdr:colOff>
                    <xdr:row>6</xdr:row>
                    <xdr:rowOff>152400</xdr:rowOff>
                  </from>
                  <to>
                    <xdr:col>38</xdr:col>
                    <xdr:colOff>0</xdr:colOff>
                    <xdr:row>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5903" r:id="rId18" name="Button 15">
              <controlPr defaultSize="0" print="0" autoFill="0" autoPict="0" macro="[0]!Sort_Pl_Punten_5">
                <anchor moveWithCells="1" sizeWithCells="1">
                  <from>
                    <xdr:col>45</xdr:col>
                    <xdr:colOff>19050</xdr:colOff>
                    <xdr:row>7</xdr:row>
                    <xdr:rowOff>9525</xdr:rowOff>
                  </from>
                  <to>
                    <xdr:col>46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5904" r:id="rId19" name="Button 16">
              <controlPr defaultSize="0" print="0" autoFill="0" autoPict="0" macro="[0]!Sort_Punten_4">
                <anchor moveWithCells="1" sizeWithCells="1">
                  <from>
                    <xdr:col>30</xdr:col>
                    <xdr:colOff>0</xdr:colOff>
                    <xdr:row>7</xdr:row>
                    <xdr:rowOff>19050</xdr:rowOff>
                  </from>
                  <to>
                    <xdr:col>30</xdr:col>
                    <xdr:colOff>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5905" r:id="rId20" name="Button 17">
              <controlPr defaultSize="0" print="0" autoFill="0" autoPict="0" macro="[0]!Sort_Pl_Punten_4">
                <anchor moveWithCells="1" sizeWithCells="1">
                  <from>
                    <xdr:col>37</xdr:col>
                    <xdr:colOff>19050</xdr:colOff>
                    <xdr:row>7</xdr:row>
                    <xdr:rowOff>9525</xdr:rowOff>
                  </from>
                  <to>
                    <xdr:col>38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5906" r:id="rId21" name="Button 18">
              <controlPr defaultSize="0" print="0" autoFill="0" autoPict="0" macro="[0]!Sort_Punten_5">
                <anchor moveWithCells="1" sizeWithCells="1">
                  <from>
                    <xdr:col>38</xdr:col>
                    <xdr:colOff>0</xdr:colOff>
                    <xdr:row>7</xdr:row>
                    <xdr:rowOff>19050</xdr:rowOff>
                  </from>
                  <to>
                    <xdr:col>38</xdr:col>
                    <xdr:colOff>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5907" r:id="rId22" name="Button 19">
              <controlPr defaultSize="0" print="0" autoFill="0" autoPict="0" macro="[0]!Sort_Punten_6">
                <anchor moveWithCells="1" sizeWithCells="1">
                  <from>
                    <xdr:col>46</xdr:col>
                    <xdr:colOff>0</xdr:colOff>
                    <xdr:row>7</xdr:row>
                    <xdr:rowOff>19050</xdr:rowOff>
                  </from>
                  <to>
                    <xdr:col>46</xdr:col>
                    <xdr:colOff>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5908" r:id="rId23" name="Button 20">
              <controlPr defaultSize="0" print="0" autoFill="0" autoPict="0" macro="[0]!Sort_Pl_Punten_6">
                <anchor moveWithCells="1" sizeWithCells="1">
                  <from>
                    <xdr:col>46</xdr:col>
                    <xdr:colOff>0</xdr:colOff>
                    <xdr:row>7</xdr:row>
                    <xdr:rowOff>9525</xdr:rowOff>
                  </from>
                  <to>
                    <xdr:col>46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Blad5">
    <pageSetUpPr fitToPage="1"/>
  </sheetPr>
  <dimension ref="A1:CN8"/>
  <sheetViews>
    <sheetView workbookViewId="0">
      <pane xSplit="5" ySplit="8" topLeftCell="F9" activePane="bottomRight" state="frozen"/>
      <selection activeCell="C4" sqref="C4:E4"/>
      <selection pane="topRight" activeCell="C4" sqref="C4:E4"/>
      <selection pane="bottomLeft" activeCell="C4" sqref="C4:E4"/>
      <selection pane="bottomRight" activeCell="B9" sqref="B9"/>
    </sheetView>
  </sheetViews>
  <sheetFormatPr defaultColWidth="9.140625" defaultRowHeight="12.75" x14ac:dyDescent="0.2"/>
  <cols>
    <col min="1" max="1" width="4.7109375" style="1" customWidth="1"/>
    <col min="2" max="2" width="10.140625" style="1" customWidth="1"/>
    <col min="3" max="4" width="22.7109375" style="1" customWidth="1"/>
    <col min="5" max="5" width="6.7109375" style="1" customWidth="1"/>
    <col min="6" max="6" width="18.7109375" style="1" customWidth="1"/>
    <col min="7" max="7" width="3.7109375" style="62" customWidth="1"/>
    <col min="8" max="8" width="5.28515625" style="80" customWidth="1"/>
    <col min="9" max="9" width="4.140625" style="67" hidden="1" customWidth="1"/>
    <col min="10" max="10" width="3.7109375" style="87" customWidth="1"/>
    <col min="11" max="11" width="5.28515625" style="81" customWidth="1"/>
    <col min="12" max="12" width="4.140625" style="68" hidden="1" customWidth="1"/>
    <col min="13" max="14" width="3" style="62" customWidth="1"/>
    <col min="15" max="15" width="3.7109375" style="63" customWidth="1"/>
    <col min="16" max="16" width="5.28515625" style="82" customWidth="1"/>
    <col min="17" max="17" width="4.140625" style="70" hidden="1" customWidth="1"/>
    <col min="18" max="18" width="3.7109375" style="63" customWidth="1"/>
    <col min="19" max="19" width="5.28515625" style="82" customWidth="1"/>
    <col min="20" max="20" width="4.140625" style="70" hidden="1" customWidth="1"/>
    <col min="21" max="22" width="3" style="63" customWidth="1"/>
    <col min="23" max="23" width="3.7109375" style="62" customWidth="1"/>
    <col min="24" max="24" width="5.28515625" style="81" customWidth="1"/>
    <col min="25" max="25" width="4.140625" style="68" hidden="1" customWidth="1"/>
    <col min="26" max="26" width="3.7109375" style="62" customWidth="1"/>
    <col min="27" max="27" width="5.28515625" style="81" customWidth="1"/>
    <col min="28" max="28" width="4.140625" style="68" hidden="1" customWidth="1"/>
    <col min="29" max="30" width="3" style="62" customWidth="1"/>
    <col min="31" max="31" width="3.7109375" style="63" hidden="1" customWidth="1"/>
    <col min="32" max="32" width="5.28515625" style="82" hidden="1" customWidth="1"/>
    <col min="33" max="33" width="4.140625" style="70" hidden="1" customWidth="1"/>
    <col min="34" max="34" width="3.7109375" style="63" hidden="1" customWidth="1"/>
    <col min="35" max="35" width="5.28515625" style="82" hidden="1" customWidth="1"/>
    <col min="36" max="36" width="4.140625" style="70" hidden="1" customWidth="1"/>
    <col min="37" max="38" width="3" style="63" hidden="1" customWidth="1"/>
    <col min="39" max="39" width="3.7109375" style="62" hidden="1" customWidth="1"/>
    <col min="40" max="40" width="5.28515625" style="81" hidden="1" customWidth="1"/>
    <col min="41" max="41" width="4.140625" style="68" hidden="1" customWidth="1"/>
    <col min="42" max="42" width="3.7109375" style="62" hidden="1" customWidth="1"/>
    <col min="43" max="43" width="5.28515625" style="81" hidden="1" customWidth="1"/>
    <col min="44" max="44" width="4.140625" style="68" hidden="1" customWidth="1"/>
    <col min="45" max="46" width="3" style="62" hidden="1" customWidth="1"/>
    <col min="47" max="47" width="3.7109375" style="63" hidden="1" customWidth="1"/>
    <col min="48" max="48" width="5.28515625" style="82" hidden="1" customWidth="1"/>
    <col min="49" max="49" width="4.140625" style="70" hidden="1" customWidth="1"/>
    <col min="50" max="50" width="3.7109375" style="63" hidden="1" customWidth="1"/>
    <col min="51" max="51" width="5.28515625" style="82" hidden="1" customWidth="1"/>
    <col min="52" max="52" width="4.140625" style="70" hidden="1" customWidth="1"/>
    <col min="53" max="54" width="3" style="63" hidden="1" customWidth="1"/>
    <col min="55" max="55" width="5.7109375" customWidth="1"/>
    <col min="56" max="56" width="5.5703125" bestFit="1" customWidth="1"/>
    <col min="57" max="57" width="6" customWidth="1"/>
    <col min="58" max="58" width="4" style="1" customWidth="1"/>
    <col min="59" max="59" width="4.85546875" style="1" customWidth="1"/>
    <col min="60" max="60" width="5.42578125" style="1" customWidth="1"/>
    <col min="61" max="61" width="17.28515625" style="1" customWidth="1"/>
    <col min="62" max="62" width="0" hidden="1" customWidth="1"/>
    <col min="63" max="63" width="4" hidden="1" customWidth="1"/>
    <col min="64" max="64" width="5" hidden="1" customWidth="1"/>
    <col min="65" max="65" width="4" hidden="1" customWidth="1"/>
    <col min="66" max="66" width="6.7109375" hidden="1" customWidth="1"/>
    <col min="67" max="67" width="5.7109375" hidden="1" customWidth="1"/>
    <col min="68" max="68" width="4" hidden="1" customWidth="1"/>
    <col min="69" max="69" width="5" hidden="1" customWidth="1"/>
    <col min="70" max="70" width="4" hidden="1" customWidth="1"/>
    <col min="71" max="71" width="6.7109375" hidden="1" customWidth="1"/>
    <col min="72" max="72" width="5.7109375" hidden="1" customWidth="1"/>
    <col min="73" max="73" width="4" hidden="1" customWidth="1"/>
    <col min="74" max="74" width="5" hidden="1" customWidth="1"/>
    <col min="75" max="75" width="4" hidden="1" customWidth="1"/>
    <col min="76" max="76" width="6.7109375" hidden="1" customWidth="1"/>
    <col min="77" max="77" width="5.7109375" hidden="1" customWidth="1"/>
    <col min="78" max="78" width="4" hidden="1" customWidth="1"/>
    <col min="79" max="79" width="5" hidden="1" customWidth="1"/>
    <col min="80" max="80" width="4" hidden="1" customWidth="1"/>
    <col min="81" max="81" width="6.7109375" hidden="1" customWidth="1"/>
    <col min="82" max="82" width="6.28515625" hidden="1" customWidth="1"/>
    <col min="83" max="83" width="4" hidden="1" customWidth="1"/>
    <col min="84" max="84" width="5" hidden="1" customWidth="1"/>
    <col min="85" max="85" width="4" hidden="1" customWidth="1"/>
    <col min="86" max="86" width="6.7109375" hidden="1" customWidth="1"/>
    <col min="87" max="87" width="5.7109375" hidden="1" customWidth="1"/>
    <col min="88" max="88" width="4" hidden="1" customWidth="1"/>
    <col min="89" max="89" width="5" hidden="1" customWidth="1"/>
    <col min="90" max="90" width="4" hidden="1" customWidth="1"/>
    <col min="91" max="91" width="6.7109375" hidden="1" customWidth="1"/>
    <col min="92" max="92" width="6.28515625" hidden="1" customWidth="1"/>
    <col min="93" max="16384" width="9.140625" style="1"/>
  </cols>
  <sheetData>
    <row r="1" spans="1:92" x14ac:dyDescent="0.2">
      <c r="A1" s="130" t="s">
        <v>7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131"/>
      <c r="T1" s="131"/>
      <c r="U1" s="131"/>
      <c r="V1" s="131"/>
      <c r="W1" s="131"/>
      <c r="X1" s="131"/>
      <c r="Y1" s="131"/>
      <c r="Z1" s="131"/>
      <c r="AA1" s="131"/>
      <c r="AB1" s="131"/>
      <c r="AC1" s="131"/>
      <c r="AD1" s="131"/>
      <c r="AE1" s="131"/>
      <c r="AF1" s="131"/>
      <c r="AG1" s="131"/>
      <c r="AH1" s="131"/>
      <c r="AI1" s="131"/>
      <c r="AJ1" s="131"/>
      <c r="AK1" s="131"/>
      <c r="AL1" s="131"/>
      <c r="AM1" s="131"/>
      <c r="AN1" s="131"/>
      <c r="AO1" s="131"/>
      <c r="AP1" s="131"/>
      <c r="AQ1" s="131"/>
      <c r="AR1" s="131"/>
      <c r="AS1" s="131"/>
      <c r="AT1" s="131"/>
      <c r="AU1" s="131"/>
      <c r="AV1" s="131"/>
      <c r="AW1" s="131"/>
      <c r="AX1" s="131"/>
      <c r="AY1" s="131"/>
      <c r="AZ1" s="131"/>
      <c r="BA1" s="131"/>
      <c r="BB1" s="131"/>
      <c r="BC1" s="131"/>
      <c r="BD1" s="131"/>
      <c r="BE1" s="131"/>
      <c r="BF1" s="131"/>
      <c r="BG1" s="131"/>
      <c r="BH1" s="131"/>
      <c r="BI1" s="132"/>
    </row>
    <row r="2" spans="1:92" ht="12.75" hidden="1" customHeight="1" x14ac:dyDescent="0.2">
      <c r="A2" s="9"/>
      <c r="B2" s="9"/>
      <c r="C2" s="9"/>
      <c r="D2" s="9"/>
      <c r="E2" s="9"/>
      <c r="F2" s="9"/>
      <c r="G2" s="84"/>
      <c r="H2" s="79"/>
      <c r="I2" s="65"/>
      <c r="J2" s="85"/>
      <c r="N2" s="62">
        <v>1</v>
      </c>
      <c r="O2" s="88"/>
      <c r="V2" s="63">
        <v>2</v>
      </c>
      <c r="W2" s="84"/>
      <c r="AD2" s="62">
        <v>3</v>
      </c>
      <c r="AE2" s="88"/>
      <c r="AL2" s="63">
        <v>4</v>
      </c>
      <c r="AM2" s="84"/>
      <c r="AT2" s="62">
        <v>5</v>
      </c>
      <c r="AU2" s="88"/>
      <c r="BB2" s="63">
        <v>6</v>
      </c>
      <c r="BC2">
        <f>N2+V2+AD2+AL2+AT2+BB2</f>
        <v>21</v>
      </c>
      <c r="BD2" s="24">
        <f>IF($O$4&gt;0,(LARGE(($N2,$V2,$AD2,$AL2,$AT2,$BB2),1)),"0")</f>
        <v>6</v>
      </c>
      <c r="BE2" s="24">
        <f>BC2-BD2</f>
        <v>15</v>
      </c>
      <c r="BF2" s="1" t="str">
        <f>IF($O$4&gt;1,(LARGE(($N2,$V2,$AD2,$AL2,$AT2,$BB2),1))+(LARGE(($N2,$V2,$AD2,$AL2,$AT2,$BB2),2)),"0")</f>
        <v>0</v>
      </c>
      <c r="BK2">
        <f>IF(G2&gt;99,199,G2)</f>
        <v>0</v>
      </c>
      <c r="BL2">
        <f>IF(H2&gt;99,0,H2)</f>
        <v>0</v>
      </c>
      <c r="BM2">
        <f>IF(J2&gt;99,199,J2)</f>
        <v>0</v>
      </c>
      <c r="BN2">
        <f>IF(K2&gt;99,0,K2)</f>
        <v>0</v>
      </c>
      <c r="BO2">
        <f>BK2+BM2</f>
        <v>0</v>
      </c>
      <c r="BP2">
        <f>IF(O2&gt;99,199,O2)</f>
        <v>0</v>
      </c>
      <c r="BQ2">
        <f>IF(P2&gt;99,0,P2)</f>
        <v>0</v>
      </c>
      <c r="BR2">
        <f>IF(R2&gt;99,199,R2)</f>
        <v>0</v>
      </c>
      <c r="BS2">
        <f>IF(S2&gt;99,0,S2)</f>
        <v>0</v>
      </c>
      <c r="BT2">
        <f>BP2+BR2</f>
        <v>0</v>
      </c>
      <c r="BU2">
        <f>IF(W2&gt;99,199,W2)</f>
        <v>0</v>
      </c>
      <c r="BV2">
        <f>IF(X2&gt;99,0,X2)</f>
        <v>0</v>
      </c>
      <c r="BW2">
        <f>IF(Z2&gt;99,199,Z2)</f>
        <v>0</v>
      </c>
      <c r="BX2">
        <f>IF(AA2&gt;99,0,AA2)</f>
        <v>0</v>
      </c>
      <c r="BY2">
        <f>BU2+BW2</f>
        <v>0</v>
      </c>
      <c r="BZ2">
        <f>IF(AE2&gt;99,199,AE2)</f>
        <v>0</v>
      </c>
      <c r="CA2">
        <f>IF(AF2&gt;99,0,AF2)</f>
        <v>0</v>
      </c>
      <c r="CB2">
        <f>IF(AH2&gt;99,199,AH2)</f>
        <v>0</v>
      </c>
      <c r="CC2">
        <f>IF(AI2&gt;99,0,AI2)</f>
        <v>0</v>
      </c>
      <c r="CD2">
        <f>BZ2+CB2</f>
        <v>0</v>
      </c>
      <c r="CE2">
        <f>IF(AM2&gt;99,199,AM2)</f>
        <v>0</v>
      </c>
      <c r="CF2">
        <f>IF(AN2&gt;99,0,AN2)</f>
        <v>0</v>
      </c>
      <c r="CG2">
        <f>IF(AP2&gt;99,199,AP2)</f>
        <v>0</v>
      </c>
      <c r="CH2">
        <f>IF(AQ2&gt;99,0,AQ2)</f>
        <v>0</v>
      </c>
      <c r="CI2">
        <f>CE2+CG2</f>
        <v>0</v>
      </c>
      <c r="CJ2">
        <f>IF(AU2&gt;99,199,AU2)</f>
        <v>0</v>
      </c>
      <c r="CK2">
        <f>IF(AV2&gt;99,0,AV2)</f>
        <v>0</v>
      </c>
      <c r="CL2">
        <f>IF(AX2&gt;99,199,AX2)</f>
        <v>0</v>
      </c>
      <c r="CM2">
        <f>IF(AY2&gt;99,0,AY2)</f>
        <v>0</v>
      </c>
      <c r="CN2">
        <f>CJ2+CL2</f>
        <v>0</v>
      </c>
    </row>
    <row r="3" spans="1:92" x14ac:dyDescent="0.2">
      <c r="A3" s="109" t="s">
        <v>8</v>
      </c>
      <c r="B3" s="110"/>
      <c r="C3" s="100" t="str">
        <f>Instellingen!B3</f>
        <v>Kring Berkel Ijssel</v>
      </c>
      <c r="D3" s="101"/>
      <c r="E3" s="102"/>
      <c r="F3" s="109" t="s">
        <v>27</v>
      </c>
      <c r="G3" s="111"/>
      <c r="H3" s="111"/>
      <c r="I3" s="111"/>
      <c r="J3" s="111"/>
      <c r="K3" s="111"/>
      <c r="L3" s="111"/>
      <c r="M3" s="111"/>
      <c r="N3" s="110"/>
      <c r="O3" s="133"/>
      <c r="P3" s="134"/>
      <c r="Q3" s="134"/>
      <c r="R3" s="134"/>
      <c r="S3" s="134"/>
      <c r="T3" s="134"/>
      <c r="U3" s="134"/>
      <c r="V3" s="135"/>
      <c r="W3" s="141"/>
      <c r="X3" s="142"/>
      <c r="Y3" s="142"/>
      <c r="Z3" s="142"/>
      <c r="AA3" s="142"/>
      <c r="AB3" s="142"/>
      <c r="AC3" s="142"/>
      <c r="AD3" s="142"/>
      <c r="AE3" s="142"/>
      <c r="AF3" s="142"/>
      <c r="AG3" s="142"/>
      <c r="AH3" s="142"/>
      <c r="AI3" s="142"/>
      <c r="AJ3" s="142"/>
      <c r="AK3" s="142"/>
      <c r="AL3" s="143"/>
      <c r="AM3" s="91"/>
      <c r="AN3" s="91"/>
      <c r="AO3" s="91"/>
      <c r="AP3" s="91"/>
      <c r="AQ3" s="91"/>
      <c r="AR3" s="91"/>
      <c r="AS3" s="91"/>
      <c r="AT3" s="91"/>
      <c r="AU3" s="91"/>
      <c r="AV3" s="91"/>
      <c r="AW3" s="91"/>
      <c r="AX3" s="91"/>
      <c r="AY3" s="91"/>
      <c r="AZ3" s="91"/>
      <c r="BA3" s="91"/>
      <c r="BB3" s="91"/>
      <c r="BC3" s="109" t="s">
        <v>26</v>
      </c>
      <c r="BD3" s="111"/>
      <c r="BE3" s="111"/>
      <c r="BF3" s="110"/>
      <c r="BG3" s="20">
        <f>Instellingen!B6</f>
        <v>3</v>
      </c>
      <c r="BH3" s="103"/>
      <c r="BI3" s="104"/>
    </row>
    <row r="4" spans="1:92" x14ac:dyDescent="0.2">
      <c r="A4" s="109" t="s">
        <v>9</v>
      </c>
      <c r="B4" s="110"/>
      <c r="C4" s="112" t="s">
        <v>134</v>
      </c>
      <c r="D4" s="101"/>
      <c r="E4" s="102"/>
      <c r="F4" s="109" t="s">
        <v>33</v>
      </c>
      <c r="G4" s="111"/>
      <c r="H4" s="111"/>
      <c r="I4" s="111"/>
      <c r="J4" s="111"/>
      <c r="K4" s="111"/>
      <c r="L4" s="111"/>
      <c r="M4" s="111"/>
      <c r="N4" s="110"/>
      <c r="O4" s="100">
        <f>Instellingen!B7</f>
        <v>1</v>
      </c>
      <c r="P4" s="101"/>
      <c r="Q4" s="101"/>
      <c r="R4" s="101"/>
      <c r="S4" s="101"/>
      <c r="T4" s="101"/>
      <c r="U4" s="101"/>
      <c r="V4" s="102"/>
      <c r="W4" s="144"/>
      <c r="X4" s="145"/>
      <c r="Y4" s="145"/>
      <c r="Z4" s="145"/>
      <c r="AA4" s="145"/>
      <c r="AB4" s="145"/>
      <c r="AC4" s="145"/>
      <c r="AD4" s="145"/>
      <c r="AE4" s="145"/>
      <c r="AF4" s="145"/>
      <c r="AG4" s="145"/>
      <c r="AH4" s="145"/>
      <c r="AI4" s="145"/>
      <c r="AJ4" s="145"/>
      <c r="AK4" s="145"/>
      <c r="AL4" s="146"/>
      <c r="AM4" s="40"/>
      <c r="AN4" s="40"/>
      <c r="AO4" s="40"/>
      <c r="AP4" s="40"/>
      <c r="AQ4" s="40"/>
      <c r="AR4" s="40"/>
      <c r="AS4" s="40"/>
      <c r="AT4" s="40"/>
      <c r="AU4" s="40"/>
      <c r="AV4" s="40"/>
      <c r="AW4" s="40"/>
      <c r="AX4" s="40"/>
      <c r="AY4" s="40"/>
      <c r="AZ4" s="40"/>
      <c r="BA4" s="40"/>
      <c r="BB4" s="40"/>
      <c r="BC4" s="109"/>
      <c r="BD4" s="111"/>
      <c r="BE4" s="111"/>
      <c r="BF4" s="110"/>
      <c r="BG4" s="20"/>
      <c r="BH4" s="105"/>
      <c r="BI4" s="106"/>
    </row>
    <row r="5" spans="1:92" x14ac:dyDescent="0.2">
      <c r="A5" s="109" t="s">
        <v>10</v>
      </c>
      <c r="B5" s="110"/>
      <c r="C5" s="100" t="s">
        <v>121</v>
      </c>
      <c r="D5" s="101"/>
      <c r="E5" s="102"/>
      <c r="F5" s="109" t="s">
        <v>11</v>
      </c>
      <c r="G5" s="111"/>
      <c r="H5" s="111"/>
      <c r="I5" s="111"/>
      <c r="J5" s="111"/>
      <c r="K5" s="111"/>
      <c r="L5" s="111"/>
      <c r="M5" s="111"/>
      <c r="N5" s="110"/>
      <c r="O5" s="100">
        <f>Instellingen!B5</f>
        <v>99</v>
      </c>
      <c r="P5" s="101"/>
      <c r="Q5" s="101"/>
      <c r="R5" s="101"/>
      <c r="S5" s="101"/>
      <c r="T5" s="101"/>
      <c r="U5" s="101"/>
      <c r="V5" s="102"/>
      <c r="W5" s="147"/>
      <c r="X5" s="148"/>
      <c r="Y5" s="148"/>
      <c r="Z5" s="148"/>
      <c r="AA5" s="148"/>
      <c r="AB5" s="148"/>
      <c r="AC5" s="148"/>
      <c r="AD5" s="148"/>
      <c r="AE5" s="148"/>
      <c r="AF5" s="148"/>
      <c r="AG5" s="148"/>
      <c r="AH5" s="148"/>
      <c r="AI5" s="148"/>
      <c r="AJ5" s="148"/>
      <c r="AK5" s="148"/>
      <c r="AL5" s="149"/>
      <c r="AM5" s="92"/>
      <c r="AN5" s="92"/>
      <c r="AO5" s="92"/>
      <c r="AP5" s="92"/>
      <c r="AQ5" s="92"/>
      <c r="AR5" s="92"/>
      <c r="AS5" s="92"/>
      <c r="AT5" s="92"/>
      <c r="AU5" s="92"/>
      <c r="AV5" s="92"/>
      <c r="AW5" s="92"/>
      <c r="AX5" s="92"/>
      <c r="AY5" s="92"/>
      <c r="AZ5" s="92"/>
      <c r="BA5" s="92"/>
      <c r="BB5" s="92"/>
      <c r="BC5" s="150" t="s">
        <v>12</v>
      </c>
      <c r="BD5" s="151"/>
      <c r="BE5" s="151"/>
      <c r="BF5" s="152"/>
      <c r="BG5" s="8"/>
      <c r="BH5" s="105"/>
      <c r="BI5" s="106"/>
    </row>
    <row r="6" spans="1:92" ht="12.75" customHeight="1" x14ac:dyDescent="0.2">
      <c r="A6" s="116"/>
      <c r="B6" s="117"/>
      <c r="C6" s="117"/>
      <c r="D6" s="117"/>
      <c r="E6" s="118"/>
      <c r="F6" s="36" t="s">
        <v>13</v>
      </c>
      <c r="G6" s="121" t="str">
        <f>Instellingen!B40</f>
        <v>Laag Soeren</v>
      </c>
      <c r="H6" s="122"/>
      <c r="I6" s="122"/>
      <c r="J6" s="122"/>
      <c r="K6" s="122"/>
      <c r="L6" s="122"/>
      <c r="M6" s="122"/>
      <c r="N6" s="123"/>
      <c r="O6" s="124" t="str">
        <f>Instellingen!B41</f>
        <v>Laag Soeren</v>
      </c>
      <c r="P6" s="125"/>
      <c r="Q6" s="125"/>
      <c r="R6" s="125"/>
      <c r="S6" s="125"/>
      <c r="T6" s="125"/>
      <c r="U6" s="125"/>
      <c r="V6" s="126"/>
      <c r="W6" s="121" t="str">
        <f>Instellingen!B42</f>
        <v>Brummen</v>
      </c>
      <c r="X6" s="122"/>
      <c r="Y6" s="122"/>
      <c r="Z6" s="122"/>
      <c r="AA6" s="122"/>
      <c r="AB6" s="122"/>
      <c r="AC6" s="122"/>
      <c r="AD6" s="123"/>
      <c r="AE6" s="124" t="str">
        <f>Instellingen!B43</f>
        <v xml:space="preserve"> </v>
      </c>
      <c r="AF6" s="125"/>
      <c r="AG6" s="125"/>
      <c r="AH6" s="125"/>
      <c r="AI6" s="125"/>
      <c r="AJ6" s="125"/>
      <c r="AK6" s="125"/>
      <c r="AL6" s="126"/>
      <c r="AM6" s="121" t="str">
        <f>Instellingen!B44</f>
        <v xml:space="preserve"> </v>
      </c>
      <c r="AN6" s="122"/>
      <c r="AO6" s="122"/>
      <c r="AP6" s="122"/>
      <c r="AQ6" s="122"/>
      <c r="AR6" s="122"/>
      <c r="AS6" s="122"/>
      <c r="AT6" s="123"/>
      <c r="AU6" s="124" t="str">
        <f>Instellingen!B45</f>
        <v xml:space="preserve"> </v>
      </c>
      <c r="AV6" s="125"/>
      <c r="AW6" s="125"/>
      <c r="AX6" s="125"/>
      <c r="AY6" s="125"/>
      <c r="AZ6" s="125"/>
      <c r="BA6" s="125"/>
      <c r="BB6" s="126"/>
      <c r="BC6" s="153" t="s">
        <v>32</v>
      </c>
      <c r="BD6" s="154"/>
      <c r="BE6" s="110"/>
      <c r="BF6" s="34"/>
      <c r="BG6" s="20"/>
      <c r="BH6" s="105"/>
      <c r="BI6" s="106"/>
    </row>
    <row r="7" spans="1:92" ht="12.75" customHeight="1" x14ac:dyDescent="0.2">
      <c r="A7" s="119"/>
      <c r="B7" s="119"/>
      <c r="C7" s="119"/>
      <c r="D7" s="119"/>
      <c r="E7" s="120"/>
      <c r="F7" s="36" t="s">
        <v>14</v>
      </c>
      <c r="G7" s="113" t="str">
        <f>Instellingen!C40</f>
        <v>11 november 2023</v>
      </c>
      <c r="H7" s="114"/>
      <c r="I7" s="114"/>
      <c r="J7" s="114"/>
      <c r="K7" s="114"/>
      <c r="L7" s="114"/>
      <c r="M7" s="114"/>
      <c r="N7" s="115"/>
      <c r="O7" s="127" t="str">
        <f>Instellingen!C41</f>
        <v>17 december 2023</v>
      </c>
      <c r="P7" s="128"/>
      <c r="Q7" s="128"/>
      <c r="R7" s="128"/>
      <c r="S7" s="128"/>
      <c r="T7" s="128"/>
      <c r="U7" s="128"/>
      <c r="V7" s="129"/>
      <c r="W7" s="113" t="str">
        <f>Instellingen!C42</f>
        <v>13 januari 2023</v>
      </c>
      <c r="X7" s="114"/>
      <c r="Y7" s="114"/>
      <c r="Z7" s="114"/>
      <c r="AA7" s="114"/>
      <c r="AB7" s="114"/>
      <c r="AC7" s="114"/>
      <c r="AD7" s="115"/>
      <c r="AE7" s="127" t="str">
        <f>Instellingen!C43</f>
        <v xml:space="preserve"> </v>
      </c>
      <c r="AF7" s="128"/>
      <c r="AG7" s="128"/>
      <c r="AH7" s="128"/>
      <c r="AI7" s="128"/>
      <c r="AJ7" s="128"/>
      <c r="AK7" s="128"/>
      <c r="AL7" s="129"/>
      <c r="AM7" s="113" t="str">
        <f>Instellingen!C44</f>
        <v xml:space="preserve"> </v>
      </c>
      <c r="AN7" s="155"/>
      <c r="AO7" s="155"/>
      <c r="AP7" s="155"/>
      <c r="AQ7" s="155"/>
      <c r="AR7" s="155"/>
      <c r="AS7" s="155"/>
      <c r="AT7" s="156"/>
      <c r="AU7" s="127" t="str">
        <f>Instellingen!C45</f>
        <v xml:space="preserve"> </v>
      </c>
      <c r="AV7" s="157"/>
      <c r="AW7" s="157"/>
      <c r="AX7" s="157"/>
      <c r="AY7" s="157"/>
      <c r="AZ7" s="157"/>
      <c r="BA7" s="157"/>
      <c r="BB7" s="158"/>
      <c r="BC7" s="37" t="s">
        <v>34</v>
      </c>
      <c r="BD7" s="10" t="s">
        <v>35</v>
      </c>
      <c r="BE7" s="5" t="s">
        <v>36</v>
      </c>
      <c r="BF7" s="3"/>
      <c r="BG7" s="3"/>
      <c r="BH7" s="107"/>
      <c r="BI7" s="108"/>
    </row>
    <row r="8" spans="1:92" ht="25.5" customHeight="1" x14ac:dyDescent="0.2">
      <c r="A8" s="2" t="s">
        <v>18</v>
      </c>
      <c r="B8" s="2" t="s">
        <v>6</v>
      </c>
      <c r="C8" s="2" t="s">
        <v>0</v>
      </c>
      <c r="D8" s="2" t="s">
        <v>1</v>
      </c>
      <c r="E8" s="2" t="s">
        <v>71</v>
      </c>
      <c r="F8" s="36" t="s">
        <v>3</v>
      </c>
      <c r="G8" s="7" t="s">
        <v>75</v>
      </c>
      <c r="H8" s="90" t="s">
        <v>100</v>
      </c>
      <c r="I8" s="66" t="s">
        <v>77</v>
      </c>
      <c r="J8" s="86" t="s">
        <v>78</v>
      </c>
      <c r="K8" s="83" t="s">
        <v>101</v>
      </c>
      <c r="L8" s="69" t="s">
        <v>80</v>
      </c>
      <c r="M8" s="2" t="s">
        <v>4</v>
      </c>
      <c r="N8" s="2" t="s">
        <v>15</v>
      </c>
      <c r="O8" s="89" t="s">
        <v>75</v>
      </c>
      <c r="P8" s="83" t="s">
        <v>100</v>
      </c>
      <c r="Q8" s="78" t="s">
        <v>77</v>
      </c>
      <c r="R8" s="71" t="s">
        <v>78</v>
      </c>
      <c r="S8" s="83" t="s">
        <v>101</v>
      </c>
      <c r="T8" s="78" t="s">
        <v>80</v>
      </c>
      <c r="U8" s="2" t="s">
        <v>4</v>
      </c>
      <c r="V8" s="2" t="s">
        <v>15</v>
      </c>
      <c r="W8" s="89" t="s">
        <v>75</v>
      </c>
      <c r="X8" s="83" t="s">
        <v>100</v>
      </c>
      <c r="Y8" s="78" t="s">
        <v>77</v>
      </c>
      <c r="Z8" s="71" t="s">
        <v>78</v>
      </c>
      <c r="AA8" s="83" t="s">
        <v>101</v>
      </c>
      <c r="AB8" s="78" t="s">
        <v>80</v>
      </c>
      <c r="AC8" s="2" t="s">
        <v>4</v>
      </c>
      <c r="AD8" s="2" t="s">
        <v>15</v>
      </c>
      <c r="AE8" s="89" t="s">
        <v>75</v>
      </c>
      <c r="AF8" s="83" t="s">
        <v>100</v>
      </c>
      <c r="AG8" s="78" t="s">
        <v>77</v>
      </c>
      <c r="AH8" s="71" t="s">
        <v>78</v>
      </c>
      <c r="AI8" s="83" t="s">
        <v>101</v>
      </c>
      <c r="AJ8" s="78" t="s">
        <v>80</v>
      </c>
      <c r="AK8" s="2" t="s">
        <v>4</v>
      </c>
      <c r="AL8" s="2" t="s">
        <v>15</v>
      </c>
      <c r="AM8" s="89" t="s">
        <v>75</v>
      </c>
      <c r="AN8" s="83" t="s">
        <v>100</v>
      </c>
      <c r="AO8" s="78" t="s">
        <v>77</v>
      </c>
      <c r="AP8" s="71" t="s">
        <v>78</v>
      </c>
      <c r="AQ8" s="83" t="s">
        <v>101</v>
      </c>
      <c r="AR8" s="78" t="s">
        <v>80</v>
      </c>
      <c r="AS8" s="2" t="s">
        <v>4</v>
      </c>
      <c r="AT8" s="2" t="s">
        <v>15</v>
      </c>
      <c r="AU8" s="89" t="s">
        <v>75</v>
      </c>
      <c r="AV8" s="83" t="s">
        <v>100</v>
      </c>
      <c r="AW8" s="78" t="s">
        <v>77</v>
      </c>
      <c r="AX8" s="71" t="s">
        <v>78</v>
      </c>
      <c r="AY8" s="83" t="s">
        <v>101</v>
      </c>
      <c r="AZ8" s="78" t="s">
        <v>80</v>
      </c>
      <c r="BA8" s="2" t="s">
        <v>4</v>
      </c>
      <c r="BB8" s="2" t="s">
        <v>15</v>
      </c>
      <c r="BC8" s="38" t="s">
        <v>22</v>
      </c>
      <c r="BD8" s="23" t="s">
        <v>22</v>
      </c>
      <c r="BE8" s="64" t="s">
        <v>22</v>
      </c>
      <c r="BF8" s="22" t="s">
        <v>16</v>
      </c>
      <c r="BG8" s="22" t="s">
        <v>17</v>
      </c>
      <c r="BH8" s="7" t="s">
        <v>69</v>
      </c>
      <c r="BI8" s="2" t="s">
        <v>5</v>
      </c>
      <c r="BK8" s="72" t="s">
        <v>88</v>
      </c>
      <c r="BL8" s="72" t="s">
        <v>81</v>
      </c>
      <c r="BM8" s="72" t="s">
        <v>89</v>
      </c>
      <c r="BN8" s="72" t="s">
        <v>82</v>
      </c>
      <c r="BO8" s="72" t="s">
        <v>99</v>
      </c>
      <c r="BP8" s="72" t="s">
        <v>90</v>
      </c>
      <c r="BQ8" s="72" t="s">
        <v>83</v>
      </c>
      <c r="BR8" s="72" t="s">
        <v>91</v>
      </c>
      <c r="BS8" s="72" t="s">
        <v>103</v>
      </c>
      <c r="BT8" s="73" t="s">
        <v>98</v>
      </c>
      <c r="BU8" s="72" t="s">
        <v>92</v>
      </c>
      <c r="BV8" s="72" t="s">
        <v>84</v>
      </c>
      <c r="BW8" s="72" t="s">
        <v>93</v>
      </c>
      <c r="BX8" s="72" t="s">
        <v>85</v>
      </c>
      <c r="BY8" s="73" t="s">
        <v>97</v>
      </c>
      <c r="BZ8" s="72" t="s">
        <v>94</v>
      </c>
      <c r="CA8" s="72" t="s">
        <v>86</v>
      </c>
      <c r="CB8" s="72" t="s">
        <v>95</v>
      </c>
      <c r="CC8" s="73" t="s">
        <v>87</v>
      </c>
      <c r="CD8" s="73" t="s">
        <v>96</v>
      </c>
      <c r="CE8" s="72" t="s">
        <v>108</v>
      </c>
      <c r="CF8" s="72" t="s">
        <v>109</v>
      </c>
      <c r="CG8" s="72" t="s">
        <v>110</v>
      </c>
      <c r="CH8" s="72" t="s">
        <v>111</v>
      </c>
      <c r="CI8" s="73" t="s">
        <v>118</v>
      </c>
      <c r="CJ8" s="72" t="s">
        <v>113</v>
      </c>
      <c r="CK8" s="72" t="s">
        <v>114</v>
      </c>
      <c r="CL8" s="72" t="s">
        <v>115</v>
      </c>
      <c r="CM8" s="73" t="s">
        <v>116</v>
      </c>
      <c r="CN8" s="73" t="s">
        <v>117</v>
      </c>
    </row>
  </sheetData>
  <sheetProtection sheet="1" objects="1" scenarios="1"/>
  <mergeCells count="32">
    <mergeCell ref="O5:V5"/>
    <mergeCell ref="BC5:BF5"/>
    <mergeCell ref="A6:E7"/>
    <mergeCell ref="G6:N6"/>
    <mergeCell ref="O6:V6"/>
    <mergeCell ref="W6:AD6"/>
    <mergeCell ref="AE6:AL6"/>
    <mergeCell ref="AU6:BB6"/>
    <mergeCell ref="BC6:BE6"/>
    <mergeCell ref="G7:N7"/>
    <mergeCell ref="O7:V7"/>
    <mergeCell ref="W7:AD7"/>
    <mergeCell ref="AE7:AL7"/>
    <mergeCell ref="AM7:AT7"/>
    <mergeCell ref="AU7:BB7"/>
    <mergeCell ref="AM6:AT6"/>
    <mergeCell ref="A1:BI1"/>
    <mergeCell ref="A3:B3"/>
    <mergeCell ref="C3:E3"/>
    <mergeCell ref="F3:N3"/>
    <mergeCell ref="O3:V3"/>
    <mergeCell ref="W3:AL5"/>
    <mergeCell ref="BC3:BF3"/>
    <mergeCell ref="BH3:BI7"/>
    <mergeCell ref="A4:B4"/>
    <mergeCell ref="C4:E4"/>
    <mergeCell ref="F4:N4"/>
    <mergeCell ref="O4:V4"/>
    <mergeCell ref="BC4:BF4"/>
    <mergeCell ref="A5:B5"/>
    <mergeCell ref="C5:E5"/>
    <mergeCell ref="F5:N5"/>
  </mergeCells>
  <dataValidations count="8">
    <dataValidation type="whole" allowBlank="1" showInputMessage="1" showErrorMessage="1" sqref="BG3" xr:uid="{00000000-0002-0000-0A00-000000000000}">
      <formula1>1</formula1>
      <formula2>4</formula2>
    </dataValidation>
    <dataValidation type="whole" allowBlank="1" showInputMessage="1" showErrorMessage="1" sqref="BG4" xr:uid="{00000000-0002-0000-0A00-000001000000}">
      <formula1>1</formula1>
      <formula2>2</formula2>
    </dataValidation>
    <dataValidation type="whole" operator="lessThan" allowBlank="1" showInputMessage="1" showErrorMessage="1" sqref="BG5" xr:uid="{00000000-0002-0000-0A00-000002000000}">
      <formula1>9</formula1>
    </dataValidation>
    <dataValidation type="whole" operator="lessThan" allowBlank="1" showInputMessage="1" showErrorMessage="1" sqref="BG6" xr:uid="{00000000-0002-0000-0A00-000003000000}">
      <formula1>340</formula1>
    </dataValidation>
    <dataValidation type="list" allowBlank="1" showInputMessage="1" showErrorMessage="1" sqref="BH1:BH2 BH9:BH65536" xr:uid="{00000000-0002-0000-0A00-000004000000}">
      <formula1>"ja,nee"</formula1>
    </dataValidation>
    <dataValidation type="decimal" allowBlank="1" showInputMessage="1" showErrorMessage="1" sqref="H1:H2 K1:K2 P1:P2 S1:S2 X1:X2 AA1:AA2 AI1:AI2 AF1:AF2 AN1:AN2 AQ1:AQ2 AY1:AY2 AV1:AV2 AV9:AV65536 AY9:AY65536 AN9:AN65536 AQ9:AQ65536 AF9:AF65536 K9:K65536 S9:S65536 P9:P65536 X9:X65536 AA9:AA65536 H9:H65536 AI9:AI65536" xr:uid="{00000000-0002-0000-0A00-000005000000}">
      <formula1>0</formula1>
      <formula2>999</formula2>
    </dataValidation>
    <dataValidation type="decimal" allowBlank="1" showInputMessage="1" showErrorMessage="1" sqref="L1:L2 I1:I2 T1:T2 Q1:Q2 AG1:AG2 AB1:AB2 Y1:Y2 AJ1:AJ2 AR1:AR2 AO1:AO2 AW1:AW2 AZ1:AZ2 AZ9:AZ65536 AW9:AW65536 AR9:AR65536 AO9:AO65536 AJ9:AJ65536 Q9:Q65536 AG9:AG65536 AB9:AB65536 I9:I65536 T9:T65536 Y9:Y65536 L9:L65536" xr:uid="{00000000-0002-0000-0A00-000006000000}">
      <formula1>0</formula1>
      <formula2>10</formula2>
    </dataValidation>
    <dataValidation operator="lessThan" allowBlank="1" showInputMessage="1" showErrorMessage="1" sqref="O1:O2 AE1:AE2 AU1:AU2 AU9:AU65536 AE9:AE65536 O9:O65536" xr:uid="{00000000-0002-0000-0A00-000007000000}"/>
  </dataValidations>
  <printOptions headings="1" gridLines="1"/>
  <pageMargins left="0.19685039370078741" right="0" top="0.98425196850393704" bottom="0.98425196850393704" header="0.51181102362204722" footer="0.51181102362204722"/>
  <pageSetup paperSize="9" scale="87" fitToWidth="3" fitToHeight="10" orientation="landscape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57697" r:id="rId4" name="Button 1">
              <controlPr defaultSize="0" print="0" autoFill="0" autoPict="0" macro="[0]!KleinsteBepalen">
                <anchor moveWithCells="1" sizeWithCells="1">
                  <from>
                    <xdr:col>0</xdr:col>
                    <xdr:colOff>161925</xdr:colOff>
                    <xdr:row>5</xdr:row>
                    <xdr:rowOff>0</xdr:rowOff>
                  </from>
                  <to>
                    <xdr:col>2</xdr:col>
                    <xdr:colOff>485775</xdr:colOff>
                    <xdr:row>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698" r:id="rId5" name="Button 2">
              <controlPr defaultSize="0" print="0" autoFill="0" autoPict="0" macro="[0]!Sort_Punten_1">
                <anchor moveWithCells="1" sizeWithCells="1">
                  <from>
                    <xdr:col>6</xdr:col>
                    <xdr:colOff>0</xdr:colOff>
                    <xdr:row>7</xdr:row>
                    <xdr:rowOff>9525</xdr:rowOff>
                  </from>
                  <to>
                    <xdr:col>11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699" r:id="rId6" name="Button 3">
              <controlPr defaultSize="0" print="0" autoFill="0" autoPict="0" macro="[0]!Sort_Punten_2">
                <anchor moveWithCells="1" sizeWithCells="1">
                  <from>
                    <xdr:col>14</xdr:col>
                    <xdr:colOff>19050</xdr:colOff>
                    <xdr:row>7</xdr:row>
                    <xdr:rowOff>0</xdr:rowOff>
                  </from>
                  <to>
                    <xdr:col>19</xdr:col>
                    <xdr:colOff>0</xdr:colOff>
                    <xdr:row>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700" r:id="rId7" name="Button 4">
              <controlPr defaultSize="0" print="0" autoFill="0" autoPict="0" macro="[0]!Sort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701" r:id="rId8" name="Button 5">
              <controlPr defaultSize="0" print="0" autoFill="0" autoPict="0" macro="[0]!verbergen">
                <anchor moveWithCells="1" sizeWithCells="1">
                  <from>
                    <xdr:col>59</xdr:col>
                    <xdr:colOff>28575</xdr:colOff>
                    <xdr:row>2</xdr:row>
                    <xdr:rowOff>9525</xdr:rowOff>
                  </from>
                  <to>
                    <xdr:col>61</xdr:col>
                    <xdr:colOff>0</xdr:colOff>
                    <xdr:row>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702" r:id="rId9" name="Button 6">
              <controlPr defaultSize="0" print="0" autoFill="0" autoPict="0" macro="[0]!Sort_Pl_Punten_1">
                <anchor moveWithCells="1" sizeWithCells="1">
                  <from>
                    <xdr:col>13</xdr:col>
                    <xdr:colOff>0</xdr:colOff>
                    <xdr:row>7</xdr:row>
                    <xdr:rowOff>9525</xdr:rowOff>
                  </from>
                  <to>
                    <xdr:col>14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703" r:id="rId10" name="Button 7">
              <controlPr defaultSize="0" print="0" autoFill="0" autoPict="0" macro="[0]!Sort_Pl_Punten_2">
                <anchor moveWithCells="1" sizeWithCells="1">
                  <from>
                    <xdr:col>21</xdr:col>
                    <xdr:colOff>0</xdr:colOff>
                    <xdr:row>7</xdr:row>
                    <xdr:rowOff>9525</xdr:rowOff>
                  </from>
                  <to>
                    <xdr:col>22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704" r:id="rId11" name="Button 8">
              <controlPr defaultSize="0" print="0" autoFill="0" autoPict="0" macro="[0]!Sort_Pl_Punten_3">
                <anchor moveWithCells="1" sizeWithCells="1">
                  <from>
                    <xdr:col>29</xdr:col>
                    <xdr:colOff>19050</xdr:colOff>
                    <xdr:row>7</xdr:row>
                    <xdr:rowOff>9525</xdr:rowOff>
                  </from>
                  <to>
                    <xdr:col>30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705" r:id="rId12" name="Button 9">
              <controlPr defaultSize="0" print="0" autoFill="0" autoPict="0" macro="[0]!Sort_Pl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706" r:id="rId13" name="Button 10">
              <controlPr defaultSize="0" print="0" autoFill="0" autoPict="0" macro="[0]!Sort_Beste_Punten">
                <anchor moveWithCells="1" sizeWithCells="1">
                  <from>
                    <xdr:col>56</xdr:col>
                    <xdr:colOff>19050</xdr:colOff>
                    <xdr:row>6</xdr:row>
                    <xdr:rowOff>19050</xdr:rowOff>
                  </from>
                  <to>
                    <xdr:col>57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707" r:id="rId14" name="Button 11">
              <controlPr defaultSize="0" print="0" autoFill="0" autoPict="0" macro="[0]!Sort_Plaatsing">
                <anchor moveWithCells="1" sizeWithCells="1">
                  <from>
                    <xdr:col>0</xdr:col>
                    <xdr:colOff>0</xdr:colOff>
                    <xdr:row>7</xdr:row>
                    <xdr:rowOff>28575</xdr:rowOff>
                  </from>
                  <to>
                    <xdr:col>1</xdr:col>
                    <xdr:colOff>9525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708" r:id="rId15" name="Button 12">
              <controlPr defaultSize="0" print="0" autoFill="0" autoPict="0" macro="[0]!Sort_Naam">
                <anchor moveWithCells="1" sizeWithCells="1">
                  <from>
                    <xdr:col>2</xdr:col>
                    <xdr:colOff>9525</xdr:colOff>
                    <xdr:row>7</xdr:row>
                    <xdr:rowOff>0</xdr:rowOff>
                  </from>
                  <to>
                    <xdr:col>2</xdr:col>
                    <xdr:colOff>1504950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709" r:id="rId16" name="Button 13">
              <controlPr defaultSize="0" print="0" autoFill="0" autoPict="0" macro="[0]!Sort_Punten_3">
                <anchor moveWithCells="1" sizeWithCells="1">
                  <from>
                    <xdr:col>22</xdr:col>
                    <xdr:colOff>9525</xdr:colOff>
                    <xdr:row>6</xdr:row>
                    <xdr:rowOff>152400</xdr:rowOff>
                  </from>
                  <to>
                    <xdr:col>27</xdr:col>
                    <xdr:colOff>0</xdr:colOff>
                    <xdr:row>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710" r:id="rId17" name="Button 14">
              <controlPr defaultSize="0" print="0" autoFill="0" autoPict="0" macro="[0]!Sort_Punten_3">
                <anchor moveWithCells="1" sizeWithCells="1">
                  <from>
                    <xdr:col>38</xdr:col>
                    <xdr:colOff>0</xdr:colOff>
                    <xdr:row>6</xdr:row>
                    <xdr:rowOff>152400</xdr:rowOff>
                  </from>
                  <to>
                    <xdr:col>38</xdr:col>
                    <xdr:colOff>0</xdr:colOff>
                    <xdr:row>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711" r:id="rId18" name="Button 15">
              <controlPr defaultSize="0" print="0" autoFill="0" autoPict="0" macro="[0]!Sort_Pl_Punten_5">
                <anchor moveWithCells="1" sizeWithCells="1">
                  <from>
                    <xdr:col>45</xdr:col>
                    <xdr:colOff>19050</xdr:colOff>
                    <xdr:row>7</xdr:row>
                    <xdr:rowOff>9525</xdr:rowOff>
                  </from>
                  <to>
                    <xdr:col>46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712" r:id="rId19" name="Button 16">
              <controlPr defaultSize="0" print="0" autoFill="0" autoPict="0" macro="[0]!Sort_Punten_4">
                <anchor moveWithCells="1" sizeWithCells="1">
                  <from>
                    <xdr:col>30</xdr:col>
                    <xdr:colOff>0</xdr:colOff>
                    <xdr:row>7</xdr:row>
                    <xdr:rowOff>19050</xdr:rowOff>
                  </from>
                  <to>
                    <xdr:col>30</xdr:col>
                    <xdr:colOff>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713" r:id="rId20" name="Button 17">
              <controlPr defaultSize="0" print="0" autoFill="0" autoPict="0" macro="[0]!Sort_Pl_Punten_4">
                <anchor moveWithCells="1" sizeWithCells="1">
                  <from>
                    <xdr:col>37</xdr:col>
                    <xdr:colOff>19050</xdr:colOff>
                    <xdr:row>7</xdr:row>
                    <xdr:rowOff>9525</xdr:rowOff>
                  </from>
                  <to>
                    <xdr:col>38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714" r:id="rId21" name="Button 18">
              <controlPr defaultSize="0" print="0" autoFill="0" autoPict="0" macro="[0]!Sort_Punten_5">
                <anchor moveWithCells="1" sizeWithCells="1">
                  <from>
                    <xdr:col>38</xdr:col>
                    <xdr:colOff>0</xdr:colOff>
                    <xdr:row>7</xdr:row>
                    <xdr:rowOff>19050</xdr:rowOff>
                  </from>
                  <to>
                    <xdr:col>38</xdr:col>
                    <xdr:colOff>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715" r:id="rId22" name="Button 19">
              <controlPr defaultSize="0" print="0" autoFill="0" autoPict="0" macro="[0]!Sort_Punten_6">
                <anchor moveWithCells="1" sizeWithCells="1">
                  <from>
                    <xdr:col>46</xdr:col>
                    <xdr:colOff>0</xdr:colOff>
                    <xdr:row>7</xdr:row>
                    <xdr:rowOff>19050</xdr:rowOff>
                  </from>
                  <to>
                    <xdr:col>46</xdr:col>
                    <xdr:colOff>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716" r:id="rId23" name="Button 20">
              <controlPr defaultSize="0" print="0" autoFill="0" autoPict="0" macro="[0]!Sort_Pl_Punten_6">
                <anchor moveWithCells="1" sizeWithCells="1">
                  <from>
                    <xdr:col>46</xdr:col>
                    <xdr:colOff>0</xdr:colOff>
                    <xdr:row>7</xdr:row>
                    <xdr:rowOff>9525</xdr:rowOff>
                  </from>
                  <to>
                    <xdr:col>46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Blad20">
    <pageSetUpPr fitToPage="1"/>
  </sheetPr>
  <dimension ref="A1:CN9"/>
  <sheetViews>
    <sheetView tabSelected="1" workbookViewId="0">
      <pane xSplit="5" ySplit="8" topLeftCell="F9" activePane="bottomRight" state="frozen"/>
      <selection activeCell="C4" sqref="C4:E4"/>
      <selection pane="topRight" activeCell="C4" sqref="C4:E4"/>
      <selection pane="bottomLeft" activeCell="C4" sqref="C4:E4"/>
      <selection pane="bottomRight" activeCell="B9" sqref="B9"/>
    </sheetView>
  </sheetViews>
  <sheetFormatPr defaultColWidth="9.140625" defaultRowHeight="12.75" x14ac:dyDescent="0.2"/>
  <cols>
    <col min="1" max="1" width="4.7109375" style="1" customWidth="1"/>
    <col min="2" max="2" width="10.140625" style="1" customWidth="1"/>
    <col min="3" max="4" width="22.7109375" style="1" customWidth="1"/>
    <col min="5" max="5" width="6.7109375" style="1" customWidth="1"/>
    <col min="6" max="6" width="18.7109375" style="1" customWidth="1"/>
    <col min="7" max="7" width="3.7109375" style="62" customWidth="1"/>
    <col min="8" max="8" width="5.28515625" style="80" customWidth="1"/>
    <col min="9" max="9" width="4.140625" style="67" hidden="1" customWidth="1"/>
    <col min="10" max="10" width="3.7109375" style="87" customWidth="1"/>
    <col min="11" max="11" width="5.28515625" style="81" customWidth="1"/>
    <col min="12" max="12" width="4.140625" style="68" hidden="1" customWidth="1"/>
    <col min="13" max="14" width="3" style="62" customWidth="1"/>
    <col min="15" max="15" width="3.7109375" style="63" customWidth="1"/>
    <col min="16" max="16" width="5.28515625" style="82" customWidth="1"/>
    <col min="17" max="17" width="4.140625" style="70" hidden="1" customWidth="1"/>
    <col min="18" max="18" width="3.7109375" style="63" customWidth="1"/>
    <col min="19" max="19" width="5.28515625" style="82" customWidth="1"/>
    <col min="20" max="20" width="4.140625" style="70" hidden="1" customWidth="1"/>
    <col min="21" max="22" width="3" style="63" customWidth="1"/>
    <col min="23" max="23" width="3.7109375" style="62" customWidth="1"/>
    <col min="24" max="24" width="5.28515625" style="81" customWidth="1"/>
    <col min="25" max="25" width="4.140625" style="68" hidden="1" customWidth="1"/>
    <col min="26" max="26" width="3.7109375" style="62" customWidth="1"/>
    <col min="27" max="27" width="5.28515625" style="81" customWidth="1"/>
    <col min="28" max="28" width="4.140625" style="68" hidden="1" customWidth="1"/>
    <col min="29" max="30" width="3" style="62" customWidth="1"/>
    <col min="31" max="31" width="3.7109375" style="63" hidden="1" customWidth="1"/>
    <col min="32" max="32" width="5.28515625" style="82" hidden="1" customWidth="1"/>
    <col min="33" max="33" width="4.140625" style="70" hidden="1" customWidth="1"/>
    <col min="34" max="34" width="3.7109375" style="63" hidden="1" customWidth="1"/>
    <col min="35" max="35" width="5.28515625" style="82" hidden="1" customWidth="1"/>
    <col min="36" max="36" width="4.140625" style="70" hidden="1" customWidth="1"/>
    <col min="37" max="38" width="3" style="63" hidden="1" customWidth="1"/>
    <col min="39" max="39" width="3.7109375" style="62" hidden="1" customWidth="1"/>
    <col min="40" max="40" width="5.28515625" style="81" hidden="1" customWidth="1"/>
    <col min="41" max="41" width="4.140625" style="68" hidden="1" customWidth="1"/>
    <col min="42" max="42" width="3.7109375" style="62" hidden="1" customWidth="1"/>
    <col min="43" max="43" width="5.28515625" style="81" hidden="1" customWidth="1"/>
    <col min="44" max="44" width="4.140625" style="68" hidden="1" customWidth="1"/>
    <col min="45" max="46" width="3" style="62" hidden="1" customWidth="1"/>
    <col min="47" max="47" width="3.7109375" style="63" hidden="1" customWidth="1"/>
    <col min="48" max="48" width="5.28515625" style="82" hidden="1" customWidth="1"/>
    <col min="49" max="49" width="4.140625" style="70" hidden="1" customWidth="1"/>
    <col min="50" max="50" width="3.7109375" style="63" hidden="1" customWidth="1"/>
    <col min="51" max="51" width="5.28515625" style="82" hidden="1" customWidth="1"/>
    <col min="52" max="52" width="4.140625" style="70" hidden="1" customWidth="1"/>
    <col min="53" max="54" width="3" style="63" hidden="1" customWidth="1"/>
    <col min="55" max="55" width="5.7109375" customWidth="1"/>
    <col min="56" max="56" width="5.5703125" bestFit="1" customWidth="1"/>
    <col min="57" max="57" width="6" customWidth="1"/>
    <col min="58" max="58" width="4" style="1" customWidth="1"/>
    <col min="59" max="59" width="4.85546875" style="1" customWidth="1"/>
    <col min="60" max="60" width="5.42578125" style="1" customWidth="1"/>
    <col min="61" max="61" width="17.28515625" style="1" customWidth="1"/>
    <col min="62" max="62" width="0" hidden="1" customWidth="1"/>
    <col min="63" max="63" width="4" hidden="1" customWidth="1"/>
    <col min="64" max="64" width="5" hidden="1" customWidth="1"/>
    <col min="65" max="65" width="4" hidden="1" customWidth="1"/>
    <col min="66" max="66" width="6.7109375" hidden="1" customWidth="1"/>
    <col min="67" max="67" width="5.7109375" hidden="1" customWidth="1"/>
    <col min="68" max="68" width="4" hidden="1" customWidth="1"/>
    <col min="69" max="69" width="5" hidden="1" customWidth="1"/>
    <col min="70" max="70" width="4" hidden="1" customWidth="1"/>
    <col min="71" max="71" width="6.7109375" hidden="1" customWidth="1"/>
    <col min="72" max="72" width="5.7109375" hidden="1" customWidth="1"/>
    <col min="73" max="73" width="4" hidden="1" customWidth="1"/>
    <col min="74" max="74" width="5" hidden="1" customWidth="1"/>
    <col min="75" max="75" width="4" hidden="1" customWidth="1"/>
    <col min="76" max="76" width="6.7109375" hidden="1" customWidth="1"/>
    <col min="77" max="77" width="5.7109375" hidden="1" customWidth="1"/>
    <col min="78" max="78" width="4" hidden="1" customWidth="1"/>
    <col min="79" max="79" width="5" hidden="1" customWidth="1"/>
    <col min="80" max="80" width="4" hidden="1" customWidth="1"/>
    <col min="81" max="81" width="6.7109375" hidden="1" customWidth="1"/>
    <col min="82" max="82" width="6.28515625" hidden="1" customWidth="1"/>
    <col min="83" max="83" width="4" hidden="1" customWidth="1"/>
    <col min="84" max="84" width="5" hidden="1" customWidth="1"/>
    <col min="85" max="85" width="4" hidden="1" customWidth="1"/>
    <col min="86" max="86" width="6.7109375" hidden="1" customWidth="1"/>
    <col min="87" max="87" width="5.7109375" hidden="1" customWidth="1"/>
    <col min="88" max="88" width="4" hidden="1" customWidth="1"/>
    <col min="89" max="89" width="5" hidden="1" customWidth="1"/>
    <col min="90" max="90" width="4" hidden="1" customWidth="1"/>
    <col min="91" max="91" width="6.7109375" hidden="1" customWidth="1"/>
    <col min="92" max="92" width="6.28515625" hidden="1" customWidth="1"/>
    <col min="93" max="16384" width="9.140625" style="1"/>
  </cols>
  <sheetData>
    <row r="1" spans="1:92" x14ac:dyDescent="0.2">
      <c r="A1" s="130" t="s">
        <v>7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131"/>
      <c r="T1" s="131"/>
      <c r="U1" s="131"/>
      <c r="V1" s="131"/>
      <c r="W1" s="131"/>
      <c r="X1" s="131"/>
      <c r="Y1" s="131"/>
      <c r="Z1" s="131"/>
      <c r="AA1" s="131"/>
      <c r="AB1" s="131"/>
      <c r="AC1" s="131"/>
      <c r="AD1" s="131"/>
      <c r="AE1" s="131"/>
      <c r="AF1" s="131"/>
      <c r="AG1" s="131"/>
      <c r="AH1" s="131"/>
      <c r="AI1" s="131"/>
      <c r="AJ1" s="131"/>
      <c r="AK1" s="131"/>
      <c r="AL1" s="131"/>
      <c r="AM1" s="131"/>
      <c r="AN1" s="131"/>
      <c r="AO1" s="131"/>
      <c r="AP1" s="131"/>
      <c r="AQ1" s="131"/>
      <c r="AR1" s="131"/>
      <c r="AS1" s="131"/>
      <c r="AT1" s="131"/>
      <c r="AU1" s="131"/>
      <c r="AV1" s="131"/>
      <c r="AW1" s="131"/>
      <c r="AX1" s="131"/>
      <c r="AY1" s="131"/>
      <c r="AZ1" s="131"/>
      <c r="BA1" s="131"/>
      <c r="BB1" s="131"/>
      <c r="BC1" s="131"/>
      <c r="BD1" s="131"/>
      <c r="BE1" s="131"/>
      <c r="BF1" s="131"/>
      <c r="BG1" s="131"/>
      <c r="BH1" s="131"/>
      <c r="BI1" s="132"/>
    </row>
    <row r="2" spans="1:92" ht="12.75" hidden="1" customHeight="1" x14ac:dyDescent="0.2">
      <c r="A2" s="9"/>
      <c r="B2" s="9"/>
      <c r="C2" s="9"/>
      <c r="D2" s="9"/>
      <c r="E2" s="9"/>
      <c r="F2" s="9"/>
      <c r="G2" s="84"/>
      <c r="H2" s="79"/>
      <c r="I2" s="65"/>
      <c r="J2" s="85"/>
      <c r="N2" s="62">
        <v>1</v>
      </c>
      <c r="O2" s="88"/>
      <c r="V2" s="63">
        <v>2</v>
      </c>
      <c r="W2" s="84"/>
      <c r="AD2" s="62">
        <v>3</v>
      </c>
      <c r="AE2" s="88"/>
      <c r="AL2" s="63">
        <v>4</v>
      </c>
      <c r="AM2" s="84"/>
      <c r="AT2" s="62">
        <v>5</v>
      </c>
      <c r="AU2" s="88"/>
      <c r="BB2" s="63">
        <v>6</v>
      </c>
      <c r="BC2">
        <f>N2+V2+AD2+AL2+AT2+BB2</f>
        <v>21</v>
      </c>
      <c r="BD2" s="24">
        <f>IF($O$4&gt;0,(LARGE(($N2,$V2,$AD2,$AL2,$AT2,$BB2),1)),"0")</f>
        <v>6</v>
      </c>
      <c r="BE2" s="24">
        <f>BC2-BD2</f>
        <v>15</v>
      </c>
      <c r="BF2" s="1" t="str">
        <f>IF($O$4&gt;1,(LARGE(($N2,$V2,$AD2,$AL2,$AT2,$BB2),1))+(LARGE(($N2,$V2,$AD2,$AL2,$AT2,$BB2),2)),"0")</f>
        <v>0</v>
      </c>
      <c r="BK2">
        <f>IF(G2&gt;99,199,G2)</f>
        <v>0</v>
      </c>
      <c r="BL2">
        <f>IF(H2&gt;99,0,H2)</f>
        <v>0</v>
      </c>
      <c r="BM2">
        <f>IF(J2&gt;99,199,J2)</f>
        <v>0</v>
      </c>
      <c r="BN2">
        <f>IF(K2&gt;99,0,K2)</f>
        <v>0</v>
      </c>
      <c r="BO2">
        <f>BK2+BM2</f>
        <v>0</v>
      </c>
      <c r="BP2">
        <f>IF(O2&gt;99,199,O2)</f>
        <v>0</v>
      </c>
      <c r="BQ2">
        <f>IF(P2&gt;99,0,P2)</f>
        <v>0</v>
      </c>
      <c r="BR2">
        <f>IF(R2&gt;99,199,R2)</f>
        <v>0</v>
      </c>
      <c r="BS2">
        <f>IF(S2&gt;99,0,S2)</f>
        <v>0</v>
      </c>
      <c r="BT2">
        <f>BP2+BR2</f>
        <v>0</v>
      </c>
      <c r="BU2">
        <f>IF(W2&gt;99,199,W2)</f>
        <v>0</v>
      </c>
      <c r="BV2">
        <f>IF(X2&gt;99,0,X2)</f>
        <v>0</v>
      </c>
      <c r="BW2">
        <f>IF(Z2&gt;99,199,Z2)</f>
        <v>0</v>
      </c>
      <c r="BX2">
        <f>IF(AA2&gt;99,0,AA2)</f>
        <v>0</v>
      </c>
      <c r="BY2">
        <f>BU2+BW2</f>
        <v>0</v>
      </c>
      <c r="BZ2">
        <f>IF(AE2&gt;99,199,AE2)</f>
        <v>0</v>
      </c>
      <c r="CA2">
        <f>IF(AF2&gt;99,0,AF2)</f>
        <v>0</v>
      </c>
      <c r="CB2">
        <f>IF(AH2&gt;99,199,AH2)</f>
        <v>0</v>
      </c>
      <c r="CC2">
        <f>IF(AI2&gt;99,0,AI2)</f>
        <v>0</v>
      </c>
      <c r="CD2">
        <f>BZ2+CB2</f>
        <v>0</v>
      </c>
      <c r="CE2">
        <f>IF(AM2&gt;99,199,AM2)</f>
        <v>0</v>
      </c>
      <c r="CF2">
        <f>IF(AN2&gt;99,0,AN2)</f>
        <v>0</v>
      </c>
      <c r="CG2">
        <f>IF(AP2&gt;99,199,AP2)</f>
        <v>0</v>
      </c>
      <c r="CH2">
        <f>IF(AQ2&gt;99,0,AQ2)</f>
        <v>0</v>
      </c>
      <c r="CI2">
        <f>CE2+CG2</f>
        <v>0</v>
      </c>
      <c r="CJ2">
        <f>IF(AU2&gt;99,199,AU2)</f>
        <v>0</v>
      </c>
      <c r="CK2">
        <f>IF(AV2&gt;99,0,AV2)</f>
        <v>0</v>
      </c>
      <c r="CL2">
        <f>IF(AX2&gt;99,199,AX2)</f>
        <v>0</v>
      </c>
      <c r="CM2">
        <f>IF(AY2&gt;99,0,AY2)</f>
        <v>0</v>
      </c>
      <c r="CN2">
        <f>CJ2+CL2</f>
        <v>0</v>
      </c>
    </row>
    <row r="3" spans="1:92" x14ac:dyDescent="0.2">
      <c r="A3" s="109" t="s">
        <v>8</v>
      </c>
      <c r="B3" s="110"/>
      <c r="C3" s="100" t="str">
        <f>Instellingen!B3</f>
        <v>Kring Berkel Ijssel</v>
      </c>
      <c r="D3" s="101"/>
      <c r="E3" s="102"/>
      <c r="F3" s="109" t="s">
        <v>27</v>
      </c>
      <c r="G3" s="111"/>
      <c r="H3" s="111"/>
      <c r="I3" s="111"/>
      <c r="J3" s="111"/>
      <c r="K3" s="111"/>
      <c r="L3" s="111"/>
      <c r="M3" s="111"/>
      <c r="N3" s="110"/>
      <c r="O3" s="133"/>
      <c r="P3" s="134"/>
      <c r="Q3" s="134"/>
      <c r="R3" s="134"/>
      <c r="S3" s="134"/>
      <c r="T3" s="134"/>
      <c r="U3" s="134"/>
      <c r="V3" s="135"/>
      <c r="W3" s="141"/>
      <c r="X3" s="142"/>
      <c r="Y3" s="142"/>
      <c r="Z3" s="142"/>
      <c r="AA3" s="142"/>
      <c r="AB3" s="142"/>
      <c r="AC3" s="142"/>
      <c r="AD3" s="142"/>
      <c r="AE3" s="142"/>
      <c r="AF3" s="142"/>
      <c r="AG3" s="142"/>
      <c r="AH3" s="142"/>
      <c r="AI3" s="142"/>
      <c r="AJ3" s="142"/>
      <c r="AK3" s="142"/>
      <c r="AL3" s="143"/>
      <c r="AM3" s="91"/>
      <c r="AN3" s="91"/>
      <c r="AO3" s="91"/>
      <c r="AP3" s="91"/>
      <c r="AQ3" s="91"/>
      <c r="AR3" s="91"/>
      <c r="AS3" s="91"/>
      <c r="AT3" s="91"/>
      <c r="AU3" s="91"/>
      <c r="AV3" s="91"/>
      <c r="AW3" s="91"/>
      <c r="AX3" s="91"/>
      <c r="AY3" s="91"/>
      <c r="AZ3" s="91"/>
      <c r="BA3" s="91"/>
      <c r="BB3" s="91"/>
      <c r="BC3" s="109" t="s">
        <v>26</v>
      </c>
      <c r="BD3" s="111"/>
      <c r="BE3" s="111"/>
      <c r="BF3" s="110"/>
      <c r="BG3" s="20">
        <f>Instellingen!B6</f>
        <v>3</v>
      </c>
      <c r="BH3" s="103"/>
      <c r="BI3" s="104"/>
    </row>
    <row r="4" spans="1:92" x14ac:dyDescent="0.2">
      <c r="A4" s="109" t="s">
        <v>9</v>
      </c>
      <c r="B4" s="110"/>
      <c r="C4" s="112" t="s">
        <v>140</v>
      </c>
      <c r="D4" s="101"/>
      <c r="E4" s="102"/>
      <c r="F4" s="109" t="s">
        <v>33</v>
      </c>
      <c r="G4" s="111"/>
      <c r="H4" s="111"/>
      <c r="I4" s="111"/>
      <c r="J4" s="111"/>
      <c r="K4" s="111"/>
      <c r="L4" s="111"/>
      <c r="M4" s="111"/>
      <c r="N4" s="110"/>
      <c r="O4" s="100">
        <f>Instellingen!B7</f>
        <v>1</v>
      </c>
      <c r="P4" s="101"/>
      <c r="Q4" s="101"/>
      <c r="R4" s="101"/>
      <c r="S4" s="101"/>
      <c r="T4" s="101"/>
      <c r="U4" s="101"/>
      <c r="V4" s="102"/>
      <c r="W4" s="144"/>
      <c r="X4" s="145"/>
      <c r="Y4" s="145"/>
      <c r="Z4" s="145"/>
      <c r="AA4" s="145"/>
      <c r="AB4" s="145"/>
      <c r="AC4" s="145"/>
      <c r="AD4" s="145"/>
      <c r="AE4" s="145"/>
      <c r="AF4" s="145"/>
      <c r="AG4" s="145"/>
      <c r="AH4" s="145"/>
      <c r="AI4" s="145"/>
      <c r="AJ4" s="145"/>
      <c r="AK4" s="145"/>
      <c r="AL4" s="146"/>
      <c r="AM4" s="40"/>
      <c r="AN4" s="40"/>
      <c r="AO4" s="40"/>
      <c r="AP4" s="40"/>
      <c r="AQ4" s="40"/>
      <c r="AR4" s="40"/>
      <c r="AS4" s="40"/>
      <c r="AT4" s="40"/>
      <c r="AU4" s="40"/>
      <c r="AV4" s="40"/>
      <c r="AW4" s="40"/>
      <c r="AX4" s="40"/>
      <c r="AY4" s="40"/>
      <c r="AZ4" s="40"/>
      <c r="BA4" s="40"/>
      <c r="BB4" s="40"/>
      <c r="BC4" s="109"/>
      <c r="BD4" s="111"/>
      <c r="BE4" s="111"/>
      <c r="BF4" s="110"/>
      <c r="BG4" s="20"/>
      <c r="BH4" s="105"/>
      <c r="BI4" s="106"/>
    </row>
    <row r="5" spans="1:92" x14ac:dyDescent="0.2">
      <c r="A5" s="109" t="s">
        <v>10</v>
      </c>
      <c r="B5" s="110"/>
      <c r="C5" s="100" t="s">
        <v>122</v>
      </c>
      <c r="D5" s="101"/>
      <c r="E5" s="102"/>
      <c r="F5" s="109" t="s">
        <v>11</v>
      </c>
      <c r="G5" s="111"/>
      <c r="H5" s="111"/>
      <c r="I5" s="111"/>
      <c r="J5" s="111"/>
      <c r="K5" s="111"/>
      <c r="L5" s="111"/>
      <c r="M5" s="111"/>
      <c r="N5" s="110"/>
      <c r="O5" s="100">
        <f>Instellingen!B5</f>
        <v>99</v>
      </c>
      <c r="P5" s="101"/>
      <c r="Q5" s="101"/>
      <c r="R5" s="101"/>
      <c r="S5" s="101"/>
      <c r="T5" s="101"/>
      <c r="U5" s="101"/>
      <c r="V5" s="102"/>
      <c r="W5" s="147"/>
      <c r="X5" s="148"/>
      <c r="Y5" s="148"/>
      <c r="Z5" s="148"/>
      <c r="AA5" s="148"/>
      <c r="AB5" s="148"/>
      <c r="AC5" s="148"/>
      <c r="AD5" s="148"/>
      <c r="AE5" s="148"/>
      <c r="AF5" s="148"/>
      <c r="AG5" s="148"/>
      <c r="AH5" s="148"/>
      <c r="AI5" s="148"/>
      <c r="AJ5" s="148"/>
      <c r="AK5" s="148"/>
      <c r="AL5" s="149"/>
      <c r="AM5" s="92"/>
      <c r="AN5" s="92"/>
      <c r="AO5" s="92"/>
      <c r="AP5" s="92"/>
      <c r="AQ5" s="92"/>
      <c r="AR5" s="92"/>
      <c r="AS5" s="92"/>
      <c r="AT5" s="92"/>
      <c r="AU5" s="92"/>
      <c r="AV5" s="92"/>
      <c r="AW5" s="92"/>
      <c r="AX5" s="92"/>
      <c r="AY5" s="92"/>
      <c r="AZ5" s="92"/>
      <c r="BA5" s="92"/>
      <c r="BB5" s="92"/>
      <c r="BC5" s="150" t="s">
        <v>12</v>
      </c>
      <c r="BD5" s="151"/>
      <c r="BE5" s="151"/>
      <c r="BF5" s="152"/>
      <c r="BG5" s="8"/>
      <c r="BH5" s="105"/>
      <c r="BI5" s="106"/>
    </row>
    <row r="6" spans="1:92" ht="12.75" customHeight="1" x14ac:dyDescent="0.2">
      <c r="A6" s="116"/>
      <c r="B6" s="117"/>
      <c r="C6" s="117"/>
      <c r="D6" s="117"/>
      <c r="E6" s="118"/>
      <c r="F6" s="36" t="s">
        <v>13</v>
      </c>
      <c r="G6" s="121" t="str">
        <f>Instellingen!B40</f>
        <v>Laag Soeren</v>
      </c>
      <c r="H6" s="122"/>
      <c r="I6" s="122"/>
      <c r="J6" s="122"/>
      <c r="K6" s="122"/>
      <c r="L6" s="122"/>
      <c r="M6" s="122"/>
      <c r="N6" s="123"/>
      <c r="O6" s="124" t="str">
        <f>Instellingen!B41</f>
        <v>Laag Soeren</v>
      </c>
      <c r="P6" s="125"/>
      <c r="Q6" s="125"/>
      <c r="R6" s="125"/>
      <c r="S6" s="125"/>
      <c r="T6" s="125"/>
      <c r="U6" s="125"/>
      <c r="V6" s="126"/>
      <c r="W6" s="121" t="str">
        <f>Instellingen!B42</f>
        <v>Brummen</v>
      </c>
      <c r="X6" s="122"/>
      <c r="Y6" s="122"/>
      <c r="Z6" s="122"/>
      <c r="AA6" s="122"/>
      <c r="AB6" s="122"/>
      <c r="AC6" s="122"/>
      <c r="AD6" s="123"/>
      <c r="AE6" s="124" t="str">
        <f>Instellingen!B43</f>
        <v xml:space="preserve"> </v>
      </c>
      <c r="AF6" s="125"/>
      <c r="AG6" s="125"/>
      <c r="AH6" s="125"/>
      <c r="AI6" s="125"/>
      <c r="AJ6" s="125"/>
      <c r="AK6" s="125"/>
      <c r="AL6" s="126"/>
      <c r="AM6" s="121" t="str">
        <f>Instellingen!B44</f>
        <v xml:space="preserve"> </v>
      </c>
      <c r="AN6" s="122"/>
      <c r="AO6" s="122"/>
      <c r="AP6" s="122"/>
      <c r="AQ6" s="122"/>
      <c r="AR6" s="122"/>
      <c r="AS6" s="122"/>
      <c r="AT6" s="123"/>
      <c r="AU6" s="124" t="str">
        <f>Instellingen!B45</f>
        <v xml:space="preserve"> </v>
      </c>
      <c r="AV6" s="125"/>
      <c r="AW6" s="125"/>
      <c r="AX6" s="125"/>
      <c r="AY6" s="125"/>
      <c r="AZ6" s="125"/>
      <c r="BA6" s="125"/>
      <c r="BB6" s="126"/>
      <c r="BC6" s="153" t="s">
        <v>32</v>
      </c>
      <c r="BD6" s="154"/>
      <c r="BE6" s="110"/>
      <c r="BF6" s="34"/>
      <c r="BG6" s="20"/>
      <c r="BH6" s="105"/>
      <c r="BI6" s="106"/>
    </row>
    <row r="7" spans="1:92" ht="12.75" customHeight="1" x14ac:dyDescent="0.2">
      <c r="A7" s="119"/>
      <c r="B7" s="119"/>
      <c r="C7" s="119"/>
      <c r="D7" s="119"/>
      <c r="E7" s="120"/>
      <c r="F7" s="36" t="s">
        <v>14</v>
      </c>
      <c r="G7" s="113" t="str">
        <f>Instellingen!C40</f>
        <v>11 november 2023</v>
      </c>
      <c r="H7" s="114"/>
      <c r="I7" s="114"/>
      <c r="J7" s="114"/>
      <c r="K7" s="114"/>
      <c r="L7" s="114"/>
      <c r="M7" s="114"/>
      <c r="N7" s="115"/>
      <c r="O7" s="127" t="str">
        <f>Instellingen!C41</f>
        <v>17 december 2023</v>
      </c>
      <c r="P7" s="128"/>
      <c r="Q7" s="128"/>
      <c r="R7" s="128"/>
      <c r="S7" s="128"/>
      <c r="T7" s="128"/>
      <c r="U7" s="128"/>
      <c r="V7" s="129"/>
      <c r="W7" s="113" t="str">
        <f>Instellingen!C42</f>
        <v>13 januari 2023</v>
      </c>
      <c r="X7" s="114"/>
      <c r="Y7" s="114"/>
      <c r="Z7" s="114"/>
      <c r="AA7" s="114"/>
      <c r="AB7" s="114"/>
      <c r="AC7" s="114"/>
      <c r="AD7" s="115"/>
      <c r="AE7" s="127" t="str">
        <f>Instellingen!C43</f>
        <v xml:space="preserve"> </v>
      </c>
      <c r="AF7" s="128"/>
      <c r="AG7" s="128"/>
      <c r="AH7" s="128"/>
      <c r="AI7" s="128"/>
      <c r="AJ7" s="128"/>
      <c r="AK7" s="128"/>
      <c r="AL7" s="129"/>
      <c r="AM7" s="113" t="str">
        <f>Instellingen!C44</f>
        <v xml:space="preserve"> </v>
      </c>
      <c r="AN7" s="155"/>
      <c r="AO7" s="155"/>
      <c r="AP7" s="155"/>
      <c r="AQ7" s="155"/>
      <c r="AR7" s="155"/>
      <c r="AS7" s="155"/>
      <c r="AT7" s="156"/>
      <c r="AU7" s="127" t="str">
        <f>Instellingen!C45</f>
        <v xml:space="preserve"> </v>
      </c>
      <c r="AV7" s="157"/>
      <c r="AW7" s="157"/>
      <c r="AX7" s="157"/>
      <c r="AY7" s="157"/>
      <c r="AZ7" s="157"/>
      <c r="BA7" s="157"/>
      <c r="BB7" s="158"/>
      <c r="BC7" s="37" t="s">
        <v>34</v>
      </c>
      <c r="BD7" s="10" t="s">
        <v>35</v>
      </c>
      <c r="BE7" s="5" t="s">
        <v>36</v>
      </c>
      <c r="BF7" s="3"/>
      <c r="BG7" s="3"/>
      <c r="BH7" s="107"/>
      <c r="BI7" s="108"/>
    </row>
    <row r="8" spans="1:92" ht="25.5" customHeight="1" x14ac:dyDescent="0.2">
      <c r="A8" s="2" t="s">
        <v>18</v>
      </c>
      <c r="B8" s="2" t="s">
        <v>6</v>
      </c>
      <c r="C8" s="2" t="s">
        <v>0</v>
      </c>
      <c r="D8" s="2" t="s">
        <v>1</v>
      </c>
      <c r="E8" s="2" t="s">
        <v>71</v>
      </c>
      <c r="F8" s="36" t="s">
        <v>3</v>
      </c>
      <c r="G8" s="7" t="s">
        <v>75</v>
      </c>
      <c r="H8" s="90" t="s">
        <v>100</v>
      </c>
      <c r="I8" s="66" t="s">
        <v>77</v>
      </c>
      <c r="J8" s="86" t="s">
        <v>78</v>
      </c>
      <c r="K8" s="83" t="s">
        <v>101</v>
      </c>
      <c r="L8" s="69" t="s">
        <v>80</v>
      </c>
      <c r="M8" s="2" t="s">
        <v>4</v>
      </c>
      <c r="N8" s="2" t="s">
        <v>15</v>
      </c>
      <c r="O8" s="89" t="s">
        <v>75</v>
      </c>
      <c r="P8" s="83" t="s">
        <v>100</v>
      </c>
      <c r="Q8" s="78" t="s">
        <v>77</v>
      </c>
      <c r="R8" s="71" t="s">
        <v>78</v>
      </c>
      <c r="S8" s="83" t="s">
        <v>101</v>
      </c>
      <c r="T8" s="78" t="s">
        <v>80</v>
      </c>
      <c r="U8" s="2" t="s">
        <v>4</v>
      </c>
      <c r="V8" s="2" t="s">
        <v>15</v>
      </c>
      <c r="W8" s="89" t="s">
        <v>75</v>
      </c>
      <c r="X8" s="83" t="s">
        <v>100</v>
      </c>
      <c r="Y8" s="78" t="s">
        <v>77</v>
      </c>
      <c r="Z8" s="71" t="s">
        <v>78</v>
      </c>
      <c r="AA8" s="83" t="s">
        <v>101</v>
      </c>
      <c r="AB8" s="78" t="s">
        <v>80</v>
      </c>
      <c r="AC8" s="2" t="s">
        <v>4</v>
      </c>
      <c r="AD8" s="2" t="s">
        <v>15</v>
      </c>
      <c r="AE8" s="89" t="s">
        <v>75</v>
      </c>
      <c r="AF8" s="83" t="s">
        <v>100</v>
      </c>
      <c r="AG8" s="78" t="s">
        <v>77</v>
      </c>
      <c r="AH8" s="71" t="s">
        <v>78</v>
      </c>
      <c r="AI8" s="83" t="s">
        <v>101</v>
      </c>
      <c r="AJ8" s="78" t="s">
        <v>80</v>
      </c>
      <c r="AK8" s="2" t="s">
        <v>4</v>
      </c>
      <c r="AL8" s="2" t="s">
        <v>15</v>
      </c>
      <c r="AM8" s="89" t="s">
        <v>75</v>
      </c>
      <c r="AN8" s="83" t="s">
        <v>100</v>
      </c>
      <c r="AO8" s="78" t="s">
        <v>77</v>
      </c>
      <c r="AP8" s="71" t="s">
        <v>78</v>
      </c>
      <c r="AQ8" s="83" t="s">
        <v>101</v>
      </c>
      <c r="AR8" s="78" t="s">
        <v>80</v>
      </c>
      <c r="AS8" s="2" t="s">
        <v>4</v>
      </c>
      <c r="AT8" s="2" t="s">
        <v>15</v>
      </c>
      <c r="AU8" s="89" t="s">
        <v>75</v>
      </c>
      <c r="AV8" s="83" t="s">
        <v>100</v>
      </c>
      <c r="AW8" s="78" t="s">
        <v>77</v>
      </c>
      <c r="AX8" s="71" t="s">
        <v>78</v>
      </c>
      <c r="AY8" s="83" t="s">
        <v>101</v>
      </c>
      <c r="AZ8" s="78" t="s">
        <v>80</v>
      </c>
      <c r="BA8" s="2" t="s">
        <v>4</v>
      </c>
      <c r="BB8" s="2" t="s">
        <v>15</v>
      </c>
      <c r="BC8" s="38" t="s">
        <v>22</v>
      </c>
      <c r="BD8" s="23" t="s">
        <v>22</v>
      </c>
      <c r="BE8" s="64" t="s">
        <v>22</v>
      </c>
      <c r="BF8" s="22" t="s">
        <v>16</v>
      </c>
      <c r="BG8" s="22" t="s">
        <v>17</v>
      </c>
      <c r="BH8" s="7" t="s">
        <v>69</v>
      </c>
      <c r="BI8" s="2" t="s">
        <v>5</v>
      </c>
      <c r="BK8" s="72" t="s">
        <v>88</v>
      </c>
      <c r="BL8" s="72" t="s">
        <v>81</v>
      </c>
      <c r="BM8" s="72" t="s">
        <v>89</v>
      </c>
      <c r="BN8" s="72" t="s">
        <v>82</v>
      </c>
      <c r="BO8" s="72" t="s">
        <v>99</v>
      </c>
      <c r="BP8" s="72" t="s">
        <v>90</v>
      </c>
      <c r="BQ8" s="72" t="s">
        <v>83</v>
      </c>
      <c r="BR8" s="72" t="s">
        <v>91</v>
      </c>
      <c r="BS8" s="72" t="s">
        <v>103</v>
      </c>
      <c r="BT8" s="73" t="s">
        <v>98</v>
      </c>
      <c r="BU8" s="72" t="s">
        <v>92</v>
      </c>
      <c r="BV8" s="72" t="s">
        <v>84</v>
      </c>
      <c r="BW8" s="72" t="s">
        <v>93</v>
      </c>
      <c r="BX8" s="72" t="s">
        <v>85</v>
      </c>
      <c r="BY8" s="73" t="s">
        <v>97</v>
      </c>
      <c r="BZ8" s="72" t="s">
        <v>94</v>
      </c>
      <c r="CA8" s="72" t="s">
        <v>86</v>
      </c>
      <c r="CB8" s="72" t="s">
        <v>95</v>
      </c>
      <c r="CC8" s="73" t="s">
        <v>87</v>
      </c>
      <c r="CD8" s="73" t="s">
        <v>96</v>
      </c>
      <c r="CE8" s="72" t="s">
        <v>108</v>
      </c>
      <c r="CF8" s="72" t="s">
        <v>109</v>
      </c>
      <c r="CG8" s="72" t="s">
        <v>110</v>
      </c>
      <c r="CH8" s="72" t="s">
        <v>111</v>
      </c>
      <c r="CI8" s="73" t="s">
        <v>118</v>
      </c>
      <c r="CJ8" s="72" t="s">
        <v>113</v>
      </c>
      <c r="CK8" s="72" t="s">
        <v>114</v>
      </c>
      <c r="CL8" s="72" t="s">
        <v>115</v>
      </c>
      <c r="CM8" s="73" t="s">
        <v>116</v>
      </c>
      <c r="CN8" s="73" t="s">
        <v>117</v>
      </c>
    </row>
    <row r="9" spans="1:92" x14ac:dyDescent="0.2">
      <c r="B9" s="1" t="s">
        <v>193</v>
      </c>
      <c r="C9" s="1" t="s">
        <v>219</v>
      </c>
      <c r="D9" s="1" t="s">
        <v>194</v>
      </c>
      <c r="E9" s="1" t="s">
        <v>220</v>
      </c>
      <c r="F9" s="1" t="s">
        <v>181</v>
      </c>
      <c r="G9" s="62">
        <v>18</v>
      </c>
      <c r="H9" s="80">
        <v>82.9</v>
      </c>
      <c r="M9" s="62">
        <v>1</v>
      </c>
      <c r="N9" s="62">
        <v>1</v>
      </c>
      <c r="BC9">
        <f>N9+V9+AD9+AL9+AT9+BB9</f>
        <v>1</v>
      </c>
      <c r="BE9" s="24">
        <f>BC9-BD9</f>
        <v>1</v>
      </c>
      <c r="BK9">
        <f>IF(G9&gt;99,199,G9)</f>
        <v>18</v>
      </c>
      <c r="BL9">
        <f>IF(H9&gt;99,0,H9)</f>
        <v>82.9</v>
      </c>
      <c r="BM9">
        <f>IF(J9&gt;99,199,J9)</f>
        <v>0</v>
      </c>
      <c r="BN9">
        <f>IF(K9&gt;99,0,K9)</f>
        <v>0</v>
      </c>
      <c r="BO9">
        <f>BK9+BM9</f>
        <v>18</v>
      </c>
      <c r="BP9">
        <f>IF(O9&gt;99,199,O9)</f>
        <v>0</v>
      </c>
      <c r="BQ9">
        <f>IF(P9&gt;99,0,P9)</f>
        <v>0</v>
      </c>
      <c r="BR9">
        <f>IF(R9&gt;99,199,R9)</f>
        <v>0</v>
      </c>
      <c r="BS9">
        <f>IF(S9&gt;99,0,S9)</f>
        <v>0</v>
      </c>
      <c r="BT9">
        <f>BP9+BR9</f>
        <v>0</v>
      </c>
      <c r="BU9">
        <f>IF(W9&gt;99,199,W9)</f>
        <v>0</v>
      </c>
      <c r="BV9">
        <f>IF(X9&gt;99,0,X9)</f>
        <v>0</v>
      </c>
      <c r="BW9">
        <f>IF(Z9&gt;99,199,Z9)</f>
        <v>0</v>
      </c>
      <c r="BX9">
        <f>IF(AA9&gt;99,0,AA9)</f>
        <v>0</v>
      </c>
      <c r="BY9">
        <f>BU9+BW9</f>
        <v>0</v>
      </c>
      <c r="BZ9">
        <f>IF(AE9&gt;99,199,AE9)</f>
        <v>0</v>
      </c>
      <c r="CA9">
        <f>IF(AF9&gt;99,0,AF9)</f>
        <v>0</v>
      </c>
      <c r="CB9">
        <f>IF(AH9&gt;99,199,AH9)</f>
        <v>0</v>
      </c>
      <c r="CC9">
        <f>IF(AI9&gt;99,0,AI9)</f>
        <v>0</v>
      </c>
      <c r="CD9">
        <f>BZ9+CB9</f>
        <v>0</v>
      </c>
      <c r="CE9">
        <f>IF(AM9&gt;99,199,AM9)</f>
        <v>0</v>
      </c>
      <c r="CF9">
        <f>IF(AN9&gt;99,0,AN9)</f>
        <v>0</v>
      </c>
      <c r="CG9">
        <f>IF(AP9&gt;99,199,AP9)</f>
        <v>0</v>
      </c>
      <c r="CH9">
        <f>IF(AQ9&gt;99,0,AQ9)</f>
        <v>0</v>
      </c>
      <c r="CI9">
        <f>CE9+CG9</f>
        <v>0</v>
      </c>
      <c r="CJ9">
        <f>IF(AU9&gt;99,199,AU9)</f>
        <v>0</v>
      </c>
      <c r="CK9">
        <f>IF(AV9&gt;99,0,AV9)</f>
        <v>0</v>
      </c>
      <c r="CL9">
        <f>IF(AX9&gt;99,199,AX9)</f>
        <v>0</v>
      </c>
      <c r="CM9">
        <f>IF(AY9&gt;99,0,AY9)</f>
        <v>0</v>
      </c>
      <c r="CN9">
        <f>CJ9+CL9</f>
        <v>0</v>
      </c>
    </row>
  </sheetData>
  <sheetProtection sheet="1" objects="1" scenarios="1"/>
  <sortState xmlns:xlrd2="http://schemas.microsoft.com/office/spreadsheetml/2017/richdata2" ref="A9:XFD9">
    <sortCondition ref="N9"/>
  </sortState>
  <mergeCells count="32">
    <mergeCell ref="O5:V5"/>
    <mergeCell ref="BC5:BF5"/>
    <mergeCell ref="A6:E7"/>
    <mergeCell ref="G6:N6"/>
    <mergeCell ref="O6:V6"/>
    <mergeCell ref="W6:AD6"/>
    <mergeCell ref="AE6:AL6"/>
    <mergeCell ref="AU6:BB6"/>
    <mergeCell ref="BC6:BE6"/>
    <mergeCell ref="G7:N7"/>
    <mergeCell ref="O7:V7"/>
    <mergeCell ref="W7:AD7"/>
    <mergeCell ref="AE7:AL7"/>
    <mergeCell ref="AM7:AT7"/>
    <mergeCell ref="AU7:BB7"/>
    <mergeCell ref="AM6:AT6"/>
    <mergeCell ref="A1:BI1"/>
    <mergeCell ref="A3:B3"/>
    <mergeCell ref="C3:E3"/>
    <mergeCell ref="F3:N3"/>
    <mergeCell ref="O3:V3"/>
    <mergeCell ref="W3:AL5"/>
    <mergeCell ref="BC3:BF3"/>
    <mergeCell ref="BH3:BI7"/>
    <mergeCell ref="A4:B4"/>
    <mergeCell ref="C4:E4"/>
    <mergeCell ref="F4:N4"/>
    <mergeCell ref="O4:V4"/>
    <mergeCell ref="BC4:BF4"/>
    <mergeCell ref="A5:B5"/>
    <mergeCell ref="C5:E5"/>
    <mergeCell ref="F5:N5"/>
  </mergeCells>
  <dataValidations count="8">
    <dataValidation operator="lessThan" allowBlank="1" showInputMessage="1" showErrorMessage="1" sqref="O1:O2 AE1:AE2 AU1:AU2 AU9:AU65526 AE9:AE65526 O9:O65526" xr:uid="{00000000-0002-0000-0B00-000000000000}"/>
    <dataValidation type="decimal" allowBlank="1" showInputMessage="1" showErrorMessage="1" sqref="L1:L2 I1:I2 T1:T2 Q1:Q2 AG1:AG2 AB1:AB2 Y1:Y2 AJ1:AJ2 AR1:AR2 AO1:AO2 AW1:AW2 AZ1:AZ2 AZ9:AZ65526 AW9:AW65526 AR9:AR65526 AO9:AO65526 AJ9:AJ65526 Q9:Q65526 AG9:AG65526 AB9:AB65526 I9:I65526 T9:T65526 Y9:Y65526 L9:L65526" xr:uid="{00000000-0002-0000-0B00-000001000000}">
      <formula1>0</formula1>
      <formula2>10</formula2>
    </dataValidation>
    <dataValidation type="decimal" allowBlank="1" showInputMessage="1" showErrorMessage="1" sqref="H1:H2 K1:K2 P1:P2 S1:S2 X1:X2 AA1:AA2 AI1:AI2 AF1:AF2 AN1:AN2 AQ1:AQ2 AY1:AY2 AV1:AV2 AV9:AV65526 AY9:AY65526 AN9:AN65526 AQ9:AQ65526 AF9:AF65526 K9:K65526 S9:S65526 P9:P65526 X9:X65526 AA9:AA65526 H9:H65526 AI9:AI65526" xr:uid="{00000000-0002-0000-0B00-000002000000}">
      <formula1>0</formula1>
      <formula2>999</formula2>
    </dataValidation>
    <dataValidation type="list" allowBlank="1" showInputMessage="1" showErrorMessage="1" sqref="BH1:BH2 BH9:BH65526" xr:uid="{00000000-0002-0000-0B00-000003000000}">
      <formula1>"ja,nee"</formula1>
    </dataValidation>
    <dataValidation type="whole" operator="lessThan" allowBlank="1" showInputMessage="1" showErrorMessage="1" sqref="BG6" xr:uid="{00000000-0002-0000-0B00-000004000000}">
      <formula1>340</formula1>
    </dataValidation>
    <dataValidation type="whole" operator="lessThan" allowBlank="1" showInputMessage="1" showErrorMessage="1" sqref="BG5" xr:uid="{00000000-0002-0000-0B00-000005000000}">
      <formula1>9</formula1>
    </dataValidation>
    <dataValidation type="whole" allowBlank="1" showInputMessage="1" showErrorMessage="1" sqref="BG4" xr:uid="{00000000-0002-0000-0B00-000006000000}">
      <formula1>1</formula1>
      <formula2>2</formula2>
    </dataValidation>
    <dataValidation type="whole" allowBlank="1" showInputMessage="1" showErrorMessage="1" sqref="BG3" xr:uid="{00000000-0002-0000-0B00-000007000000}">
      <formula1>1</formula1>
      <formula2>4</formula2>
    </dataValidation>
  </dataValidations>
  <printOptions headings="1" gridLines="1"/>
  <pageMargins left="0.19685039370078741" right="0" top="0.98425196850393704" bottom="0.98425196850393704" header="0.51181102362204722" footer="0.51181102362204722"/>
  <pageSetup paperSize="9" scale="87" fitToWidth="3" fitToHeight="10" orientation="landscape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66913" r:id="rId4" name="Button 1">
              <controlPr defaultSize="0" print="0" autoFill="0" autoPict="0" macro="[0]!KleinsteBepalen">
                <anchor moveWithCells="1" sizeWithCells="1">
                  <from>
                    <xdr:col>0</xdr:col>
                    <xdr:colOff>161925</xdr:colOff>
                    <xdr:row>5</xdr:row>
                    <xdr:rowOff>0</xdr:rowOff>
                  </from>
                  <to>
                    <xdr:col>2</xdr:col>
                    <xdr:colOff>485775</xdr:colOff>
                    <xdr:row>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6914" r:id="rId5" name="Button 2">
              <controlPr defaultSize="0" print="0" autoFill="0" autoPict="0" macro="[0]!Sort_Punten_1">
                <anchor moveWithCells="1" sizeWithCells="1">
                  <from>
                    <xdr:col>6</xdr:col>
                    <xdr:colOff>0</xdr:colOff>
                    <xdr:row>7</xdr:row>
                    <xdr:rowOff>9525</xdr:rowOff>
                  </from>
                  <to>
                    <xdr:col>11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6915" r:id="rId6" name="Button 3">
              <controlPr defaultSize="0" print="0" autoFill="0" autoPict="0" macro="[0]!Sort_Punten_2">
                <anchor moveWithCells="1" sizeWithCells="1">
                  <from>
                    <xdr:col>14</xdr:col>
                    <xdr:colOff>19050</xdr:colOff>
                    <xdr:row>7</xdr:row>
                    <xdr:rowOff>0</xdr:rowOff>
                  </from>
                  <to>
                    <xdr:col>19</xdr:col>
                    <xdr:colOff>0</xdr:colOff>
                    <xdr:row>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6916" r:id="rId7" name="Button 4">
              <controlPr defaultSize="0" print="0" autoFill="0" autoPict="0" macro="[0]!Sort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6917" r:id="rId8" name="Button 5">
              <controlPr defaultSize="0" print="0" autoFill="0" autoPict="0" macro="[0]!verbergen">
                <anchor moveWithCells="1" sizeWithCells="1">
                  <from>
                    <xdr:col>59</xdr:col>
                    <xdr:colOff>28575</xdr:colOff>
                    <xdr:row>2</xdr:row>
                    <xdr:rowOff>9525</xdr:rowOff>
                  </from>
                  <to>
                    <xdr:col>61</xdr:col>
                    <xdr:colOff>0</xdr:colOff>
                    <xdr:row>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6918" r:id="rId9" name="Button 6">
              <controlPr defaultSize="0" print="0" autoFill="0" autoPict="0" macro="[0]!Sort_Pl_Punten_1">
                <anchor moveWithCells="1" sizeWithCells="1">
                  <from>
                    <xdr:col>13</xdr:col>
                    <xdr:colOff>0</xdr:colOff>
                    <xdr:row>7</xdr:row>
                    <xdr:rowOff>9525</xdr:rowOff>
                  </from>
                  <to>
                    <xdr:col>14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6919" r:id="rId10" name="Button 7">
              <controlPr defaultSize="0" print="0" autoFill="0" autoPict="0" macro="[0]!Sort_Pl_Punten_2">
                <anchor moveWithCells="1" sizeWithCells="1">
                  <from>
                    <xdr:col>21</xdr:col>
                    <xdr:colOff>0</xdr:colOff>
                    <xdr:row>7</xdr:row>
                    <xdr:rowOff>9525</xdr:rowOff>
                  </from>
                  <to>
                    <xdr:col>22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6920" r:id="rId11" name="Button 8">
              <controlPr defaultSize="0" print="0" autoFill="0" autoPict="0" macro="[0]!Sort_Pl_Punten_3">
                <anchor moveWithCells="1" sizeWithCells="1">
                  <from>
                    <xdr:col>29</xdr:col>
                    <xdr:colOff>19050</xdr:colOff>
                    <xdr:row>7</xdr:row>
                    <xdr:rowOff>9525</xdr:rowOff>
                  </from>
                  <to>
                    <xdr:col>30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6921" r:id="rId12" name="Button 9">
              <controlPr defaultSize="0" print="0" autoFill="0" autoPict="0" macro="[0]!Sort_Pl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6922" r:id="rId13" name="Button 10">
              <controlPr defaultSize="0" print="0" autoFill="0" autoPict="0" macro="[0]!Sort_Beste_Punten">
                <anchor moveWithCells="1" sizeWithCells="1">
                  <from>
                    <xdr:col>56</xdr:col>
                    <xdr:colOff>19050</xdr:colOff>
                    <xdr:row>6</xdr:row>
                    <xdr:rowOff>19050</xdr:rowOff>
                  </from>
                  <to>
                    <xdr:col>57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6923" r:id="rId14" name="Button 11">
              <controlPr defaultSize="0" print="0" autoFill="0" autoPict="0" macro="[0]!Sort_Plaatsing">
                <anchor moveWithCells="1" sizeWithCells="1">
                  <from>
                    <xdr:col>0</xdr:col>
                    <xdr:colOff>0</xdr:colOff>
                    <xdr:row>7</xdr:row>
                    <xdr:rowOff>28575</xdr:rowOff>
                  </from>
                  <to>
                    <xdr:col>1</xdr:col>
                    <xdr:colOff>9525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6924" r:id="rId15" name="Button 12">
              <controlPr defaultSize="0" print="0" autoFill="0" autoPict="0" macro="[0]!Sort_Naam">
                <anchor moveWithCells="1" sizeWithCells="1">
                  <from>
                    <xdr:col>2</xdr:col>
                    <xdr:colOff>9525</xdr:colOff>
                    <xdr:row>7</xdr:row>
                    <xdr:rowOff>0</xdr:rowOff>
                  </from>
                  <to>
                    <xdr:col>2</xdr:col>
                    <xdr:colOff>1504950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6925" r:id="rId16" name="Button 13">
              <controlPr defaultSize="0" print="0" autoFill="0" autoPict="0" macro="[0]!Sort_Punten_3">
                <anchor moveWithCells="1" sizeWithCells="1">
                  <from>
                    <xdr:col>22</xdr:col>
                    <xdr:colOff>9525</xdr:colOff>
                    <xdr:row>6</xdr:row>
                    <xdr:rowOff>152400</xdr:rowOff>
                  </from>
                  <to>
                    <xdr:col>27</xdr:col>
                    <xdr:colOff>0</xdr:colOff>
                    <xdr:row>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6926" r:id="rId17" name="Button 14">
              <controlPr defaultSize="0" print="0" autoFill="0" autoPict="0" macro="[0]!Sort_Punten_3">
                <anchor moveWithCells="1" sizeWithCells="1">
                  <from>
                    <xdr:col>38</xdr:col>
                    <xdr:colOff>0</xdr:colOff>
                    <xdr:row>6</xdr:row>
                    <xdr:rowOff>152400</xdr:rowOff>
                  </from>
                  <to>
                    <xdr:col>38</xdr:col>
                    <xdr:colOff>0</xdr:colOff>
                    <xdr:row>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6927" r:id="rId18" name="Button 15">
              <controlPr defaultSize="0" print="0" autoFill="0" autoPict="0" macro="[0]!Sort_Pl_Punten_5">
                <anchor moveWithCells="1" sizeWithCells="1">
                  <from>
                    <xdr:col>45</xdr:col>
                    <xdr:colOff>19050</xdr:colOff>
                    <xdr:row>7</xdr:row>
                    <xdr:rowOff>9525</xdr:rowOff>
                  </from>
                  <to>
                    <xdr:col>46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6928" r:id="rId19" name="Button 16">
              <controlPr defaultSize="0" print="0" autoFill="0" autoPict="0" macro="[0]!Sort_Punten_4">
                <anchor moveWithCells="1" sizeWithCells="1">
                  <from>
                    <xdr:col>30</xdr:col>
                    <xdr:colOff>0</xdr:colOff>
                    <xdr:row>7</xdr:row>
                    <xdr:rowOff>19050</xdr:rowOff>
                  </from>
                  <to>
                    <xdr:col>30</xdr:col>
                    <xdr:colOff>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6929" r:id="rId20" name="Button 17">
              <controlPr defaultSize="0" print="0" autoFill="0" autoPict="0" macro="[0]!Sort_Pl_Punten_4">
                <anchor moveWithCells="1" sizeWithCells="1">
                  <from>
                    <xdr:col>37</xdr:col>
                    <xdr:colOff>19050</xdr:colOff>
                    <xdr:row>7</xdr:row>
                    <xdr:rowOff>9525</xdr:rowOff>
                  </from>
                  <to>
                    <xdr:col>38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6930" r:id="rId21" name="Button 18">
              <controlPr defaultSize="0" print="0" autoFill="0" autoPict="0" macro="[0]!Sort_Punten_5">
                <anchor moveWithCells="1" sizeWithCells="1">
                  <from>
                    <xdr:col>38</xdr:col>
                    <xdr:colOff>0</xdr:colOff>
                    <xdr:row>7</xdr:row>
                    <xdr:rowOff>19050</xdr:rowOff>
                  </from>
                  <to>
                    <xdr:col>38</xdr:col>
                    <xdr:colOff>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6931" r:id="rId22" name="Button 19">
              <controlPr defaultSize="0" print="0" autoFill="0" autoPict="0" macro="[0]!Sort_Punten_6">
                <anchor moveWithCells="1" sizeWithCells="1">
                  <from>
                    <xdr:col>46</xdr:col>
                    <xdr:colOff>0</xdr:colOff>
                    <xdr:row>7</xdr:row>
                    <xdr:rowOff>19050</xdr:rowOff>
                  </from>
                  <to>
                    <xdr:col>46</xdr:col>
                    <xdr:colOff>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6932" r:id="rId23" name="Button 20">
              <controlPr defaultSize="0" print="0" autoFill="0" autoPict="0" macro="[0]!Sort_Pl_Punten_6">
                <anchor moveWithCells="1" sizeWithCells="1">
                  <from>
                    <xdr:col>46</xdr:col>
                    <xdr:colOff>0</xdr:colOff>
                    <xdr:row>7</xdr:row>
                    <xdr:rowOff>9525</xdr:rowOff>
                  </from>
                  <to>
                    <xdr:col>46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Blad6">
    <pageSetUpPr fitToPage="1"/>
  </sheetPr>
  <dimension ref="A1:CN8"/>
  <sheetViews>
    <sheetView workbookViewId="0">
      <pane xSplit="5" ySplit="8" topLeftCell="F9" activePane="bottomRight" state="frozen"/>
      <selection activeCell="C4" sqref="C4:E4"/>
      <selection pane="topRight" activeCell="C4" sqref="C4:E4"/>
      <selection pane="bottomLeft" activeCell="C4" sqref="C4:E4"/>
      <selection pane="bottomRight" activeCell="B9" sqref="B9"/>
    </sheetView>
  </sheetViews>
  <sheetFormatPr defaultColWidth="9.140625" defaultRowHeight="12.75" x14ac:dyDescent="0.2"/>
  <cols>
    <col min="1" max="1" width="4.7109375" style="1" customWidth="1"/>
    <col min="2" max="2" width="10.140625" style="1" customWidth="1"/>
    <col min="3" max="4" width="22.7109375" style="1" customWidth="1"/>
    <col min="5" max="5" width="6.7109375" style="1" customWidth="1"/>
    <col min="6" max="6" width="18.7109375" style="1" customWidth="1"/>
    <col min="7" max="7" width="3.7109375" style="62" customWidth="1"/>
    <col min="8" max="8" width="5.28515625" style="80" customWidth="1"/>
    <col min="9" max="9" width="4.140625" style="67" hidden="1" customWidth="1"/>
    <col min="10" max="10" width="3.7109375" style="87" customWidth="1"/>
    <col min="11" max="11" width="5.28515625" style="81" customWidth="1"/>
    <col min="12" max="12" width="4.140625" style="68" hidden="1" customWidth="1"/>
    <col min="13" max="14" width="3" style="62" customWidth="1"/>
    <col min="15" max="15" width="3.7109375" style="63" customWidth="1"/>
    <col min="16" max="16" width="5.28515625" style="82" customWidth="1"/>
    <col min="17" max="17" width="4.140625" style="70" hidden="1" customWidth="1"/>
    <col min="18" max="18" width="3.7109375" style="63" customWidth="1"/>
    <col min="19" max="19" width="5.28515625" style="82" customWidth="1"/>
    <col min="20" max="20" width="4.140625" style="70" hidden="1" customWidth="1"/>
    <col min="21" max="22" width="3" style="63" customWidth="1"/>
    <col min="23" max="23" width="3.7109375" style="62" customWidth="1"/>
    <col min="24" max="24" width="5.28515625" style="81" customWidth="1"/>
    <col min="25" max="25" width="4.140625" style="68" hidden="1" customWidth="1"/>
    <col min="26" max="26" width="3.7109375" style="62" customWidth="1"/>
    <col min="27" max="27" width="5.28515625" style="81" customWidth="1"/>
    <col min="28" max="28" width="4.140625" style="68" hidden="1" customWidth="1"/>
    <col min="29" max="30" width="3" style="62" customWidth="1"/>
    <col min="31" max="31" width="3.7109375" style="63" hidden="1" customWidth="1"/>
    <col min="32" max="32" width="5.28515625" style="82" hidden="1" customWidth="1"/>
    <col min="33" max="33" width="4.140625" style="70" hidden="1" customWidth="1"/>
    <col min="34" max="34" width="3.7109375" style="63" hidden="1" customWidth="1"/>
    <col min="35" max="35" width="5.28515625" style="82" hidden="1" customWidth="1"/>
    <col min="36" max="36" width="4.140625" style="70" hidden="1" customWidth="1"/>
    <col min="37" max="38" width="3" style="63" hidden="1" customWidth="1"/>
    <col min="39" max="39" width="3.7109375" style="62" hidden="1" customWidth="1"/>
    <col min="40" max="40" width="5.28515625" style="81" hidden="1" customWidth="1"/>
    <col min="41" max="41" width="4.140625" style="68" hidden="1" customWidth="1"/>
    <col min="42" max="42" width="3.7109375" style="62" hidden="1" customWidth="1"/>
    <col min="43" max="43" width="5.28515625" style="81" hidden="1" customWidth="1"/>
    <col min="44" max="44" width="4.140625" style="68" hidden="1" customWidth="1"/>
    <col min="45" max="46" width="3" style="62" hidden="1" customWidth="1"/>
    <col min="47" max="47" width="3.7109375" style="63" hidden="1" customWidth="1"/>
    <col min="48" max="48" width="5.28515625" style="82" hidden="1" customWidth="1"/>
    <col min="49" max="49" width="4.140625" style="70" hidden="1" customWidth="1"/>
    <col min="50" max="50" width="3.7109375" style="63" hidden="1" customWidth="1"/>
    <col min="51" max="51" width="5.28515625" style="82" hidden="1" customWidth="1"/>
    <col min="52" max="52" width="4.140625" style="70" hidden="1" customWidth="1"/>
    <col min="53" max="54" width="3" style="63" hidden="1" customWidth="1"/>
    <col min="55" max="55" width="5.7109375" customWidth="1"/>
    <col min="56" max="56" width="5.5703125" bestFit="1" customWidth="1"/>
    <col min="57" max="57" width="6" customWidth="1"/>
    <col min="58" max="58" width="4" style="1" customWidth="1"/>
    <col min="59" max="59" width="4.85546875" style="1" customWidth="1"/>
    <col min="60" max="60" width="5.42578125" style="1" customWidth="1"/>
    <col min="61" max="61" width="17.28515625" style="1" customWidth="1"/>
    <col min="62" max="62" width="0" hidden="1" customWidth="1"/>
    <col min="63" max="63" width="4" hidden="1" customWidth="1"/>
    <col min="64" max="64" width="5" hidden="1" customWidth="1"/>
    <col min="65" max="65" width="4" hidden="1" customWidth="1"/>
    <col min="66" max="66" width="6.7109375" hidden="1" customWidth="1"/>
    <col min="67" max="67" width="5.7109375" hidden="1" customWidth="1"/>
    <col min="68" max="68" width="4" hidden="1" customWidth="1"/>
    <col min="69" max="69" width="5" hidden="1" customWidth="1"/>
    <col min="70" max="70" width="4" hidden="1" customWidth="1"/>
    <col min="71" max="71" width="6.7109375" hidden="1" customWidth="1"/>
    <col min="72" max="72" width="5.7109375" hidden="1" customWidth="1"/>
    <col min="73" max="73" width="4" hidden="1" customWidth="1"/>
    <col min="74" max="74" width="5" hidden="1" customWidth="1"/>
    <col min="75" max="75" width="4" hidden="1" customWidth="1"/>
    <col min="76" max="76" width="6.7109375" hidden="1" customWidth="1"/>
    <col min="77" max="77" width="5.7109375" hidden="1" customWidth="1"/>
    <col min="78" max="78" width="4" hidden="1" customWidth="1"/>
    <col min="79" max="79" width="5" hidden="1" customWidth="1"/>
    <col min="80" max="80" width="4" hidden="1" customWidth="1"/>
    <col min="81" max="81" width="6.7109375" hidden="1" customWidth="1"/>
    <col min="82" max="82" width="6.28515625" hidden="1" customWidth="1"/>
    <col min="83" max="83" width="4" hidden="1" customWidth="1"/>
    <col min="84" max="84" width="5" hidden="1" customWidth="1"/>
    <col min="85" max="85" width="4" hidden="1" customWidth="1"/>
    <col min="86" max="86" width="6.7109375" hidden="1" customWidth="1"/>
    <col min="87" max="87" width="5.7109375" hidden="1" customWidth="1"/>
    <col min="88" max="88" width="4" hidden="1" customWidth="1"/>
    <col min="89" max="89" width="5" hidden="1" customWidth="1"/>
    <col min="90" max="90" width="4" hidden="1" customWidth="1"/>
    <col min="91" max="91" width="6.7109375" hidden="1" customWidth="1"/>
    <col min="92" max="92" width="6.28515625" hidden="1" customWidth="1"/>
    <col min="93" max="16384" width="9.140625" style="1"/>
  </cols>
  <sheetData>
    <row r="1" spans="1:92" x14ac:dyDescent="0.2">
      <c r="A1" s="130" t="s">
        <v>7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131"/>
      <c r="T1" s="131"/>
      <c r="U1" s="131"/>
      <c r="V1" s="131"/>
      <c r="W1" s="131"/>
      <c r="X1" s="131"/>
      <c r="Y1" s="131"/>
      <c r="Z1" s="131"/>
      <c r="AA1" s="131"/>
      <c r="AB1" s="131"/>
      <c r="AC1" s="131"/>
      <c r="AD1" s="131"/>
      <c r="AE1" s="131"/>
      <c r="AF1" s="131"/>
      <c r="AG1" s="131"/>
      <c r="AH1" s="131"/>
      <c r="AI1" s="131"/>
      <c r="AJ1" s="131"/>
      <c r="AK1" s="131"/>
      <c r="AL1" s="131"/>
      <c r="AM1" s="131"/>
      <c r="AN1" s="131"/>
      <c r="AO1" s="131"/>
      <c r="AP1" s="131"/>
      <c r="AQ1" s="131"/>
      <c r="AR1" s="131"/>
      <c r="AS1" s="131"/>
      <c r="AT1" s="131"/>
      <c r="AU1" s="131"/>
      <c r="AV1" s="131"/>
      <c r="AW1" s="131"/>
      <c r="AX1" s="131"/>
      <c r="AY1" s="131"/>
      <c r="AZ1" s="131"/>
      <c r="BA1" s="131"/>
      <c r="BB1" s="131"/>
      <c r="BC1" s="131"/>
      <c r="BD1" s="131"/>
      <c r="BE1" s="131"/>
      <c r="BF1" s="131"/>
      <c r="BG1" s="131"/>
      <c r="BH1" s="131"/>
      <c r="BI1" s="132"/>
    </row>
    <row r="2" spans="1:92" ht="12.75" hidden="1" customHeight="1" x14ac:dyDescent="0.2">
      <c r="A2" s="9"/>
      <c r="B2" s="9"/>
      <c r="C2" s="9"/>
      <c r="D2" s="9"/>
      <c r="E2" s="9"/>
      <c r="F2" s="9"/>
      <c r="G2" s="84"/>
      <c r="H2" s="79"/>
      <c r="I2" s="65"/>
      <c r="J2" s="85"/>
      <c r="N2" s="62">
        <v>1</v>
      </c>
      <c r="O2" s="88"/>
      <c r="V2" s="63">
        <v>2</v>
      </c>
      <c r="W2" s="84"/>
      <c r="AD2" s="62">
        <v>3</v>
      </c>
      <c r="AE2" s="88"/>
      <c r="AL2" s="63">
        <v>4</v>
      </c>
      <c r="AM2" s="84"/>
      <c r="AT2" s="62">
        <v>5</v>
      </c>
      <c r="AU2" s="88"/>
      <c r="BB2" s="63">
        <v>6</v>
      </c>
      <c r="BC2">
        <f>N2+V2+AD2+AL2+AT2+BB2</f>
        <v>21</v>
      </c>
      <c r="BD2" s="24">
        <f>IF($O$4&gt;0,(LARGE(($N2,$V2,$AD2,$AL2,$AT2,$BB2),1)),"0")</f>
        <v>6</v>
      </c>
      <c r="BE2" s="24">
        <f>BC2-BD2</f>
        <v>15</v>
      </c>
      <c r="BF2" s="1" t="str">
        <f>IF($O$4&gt;1,(LARGE(($N2,$V2,$AD2,$AL2,$AT2,$BB2),1))+(LARGE(($N2,$V2,$AD2,$AL2,$AT2,$BB2),2)),"0")</f>
        <v>0</v>
      </c>
      <c r="BK2">
        <f>IF(G2&gt;99,199,G2)</f>
        <v>0</v>
      </c>
      <c r="BL2">
        <f>IF(H2&gt;99,0,H2)</f>
        <v>0</v>
      </c>
      <c r="BM2">
        <f>IF(J2&gt;99,199,J2)</f>
        <v>0</v>
      </c>
      <c r="BN2">
        <f>IF(K2&gt;99,0,K2)</f>
        <v>0</v>
      </c>
      <c r="BO2">
        <f>BK2+BM2</f>
        <v>0</v>
      </c>
      <c r="BP2">
        <f>IF(O2&gt;99,199,O2)</f>
        <v>0</v>
      </c>
      <c r="BQ2">
        <f>IF(P2&gt;99,0,P2)</f>
        <v>0</v>
      </c>
      <c r="BR2">
        <f>IF(R2&gt;99,199,R2)</f>
        <v>0</v>
      </c>
      <c r="BS2">
        <f>IF(S2&gt;99,0,S2)</f>
        <v>0</v>
      </c>
      <c r="BT2">
        <f>BP2+BR2</f>
        <v>0</v>
      </c>
      <c r="BU2">
        <f>IF(W2&gt;99,199,W2)</f>
        <v>0</v>
      </c>
      <c r="BV2">
        <f>IF(X2&gt;99,0,X2)</f>
        <v>0</v>
      </c>
      <c r="BW2">
        <f>IF(Z2&gt;99,199,Z2)</f>
        <v>0</v>
      </c>
      <c r="BX2">
        <f>IF(AA2&gt;99,0,AA2)</f>
        <v>0</v>
      </c>
      <c r="BY2">
        <f>BU2+BW2</f>
        <v>0</v>
      </c>
      <c r="BZ2">
        <f>IF(AE2&gt;99,199,AE2)</f>
        <v>0</v>
      </c>
      <c r="CA2">
        <f>IF(AF2&gt;99,0,AF2)</f>
        <v>0</v>
      </c>
      <c r="CB2">
        <f>IF(AH2&gt;99,199,AH2)</f>
        <v>0</v>
      </c>
      <c r="CC2">
        <f>IF(AI2&gt;99,0,AI2)</f>
        <v>0</v>
      </c>
      <c r="CD2">
        <f>BZ2+CB2</f>
        <v>0</v>
      </c>
      <c r="CE2">
        <f>IF(AM2&gt;99,199,AM2)</f>
        <v>0</v>
      </c>
      <c r="CF2">
        <f>IF(AN2&gt;99,0,AN2)</f>
        <v>0</v>
      </c>
      <c r="CG2">
        <f>IF(AP2&gt;99,199,AP2)</f>
        <v>0</v>
      </c>
      <c r="CH2">
        <f>IF(AQ2&gt;99,0,AQ2)</f>
        <v>0</v>
      </c>
      <c r="CI2">
        <f>CE2+CG2</f>
        <v>0</v>
      </c>
      <c r="CJ2">
        <f>IF(AU2&gt;99,199,AU2)</f>
        <v>0</v>
      </c>
      <c r="CK2">
        <f>IF(AV2&gt;99,0,AV2)</f>
        <v>0</v>
      </c>
      <c r="CL2">
        <f>IF(AX2&gt;99,199,AX2)</f>
        <v>0</v>
      </c>
      <c r="CM2">
        <f>IF(AY2&gt;99,0,AY2)</f>
        <v>0</v>
      </c>
      <c r="CN2">
        <f>CJ2+CL2</f>
        <v>0</v>
      </c>
    </row>
    <row r="3" spans="1:92" x14ac:dyDescent="0.2">
      <c r="A3" s="109" t="s">
        <v>8</v>
      </c>
      <c r="B3" s="110"/>
      <c r="C3" s="100" t="str">
        <f>Instellingen!B3</f>
        <v>Kring Berkel Ijssel</v>
      </c>
      <c r="D3" s="101"/>
      <c r="E3" s="102"/>
      <c r="F3" s="109" t="s">
        <v>27</v>
      </c>
      <c r="G3" s="111"/>
      <c r="H3" s="111"/>
      <c r="I3" s="111"/>
      <c r="J3" s="111"/>
      <c r="K3" s="111"/>
      <c r="L3" s="111"/>
      <c r="M3" s="111"/>
      <c r="N3" s="110"/>
      <c r="O3" s="133"/>
      <c r="P3" s="134"/>
      <c r="Q3" s="134"/>
      <c r="R3" s="134"/>
      <c r="S3" s="134"/>
      <c r="T3" s="134"/>
      <c r="U3" s="134"/>
      <c r="V3" s="135"/>
      <c r="W3" s="141"/>
      <c r="X3" s="142"/>
      <c r="Y3" s="142"/>
      <c r="Z3" s="142"/>
      <c r="AA3" s="142"/>
      <c r="AB3" s="142"/>
      <c r="AC3" s="142"/>
      <c r="AD3" s="142"/>
      <c r="AE3" s="142"/>
      <c r="AF3" s="142"/>
      <c r="AG3" s="142"/>
      <c r="AH3" s="142"/>
      <c r="AI3" s="142"/>
      <c r="AJ3" s="142"/>
      <c r="AK3" s="142"/>
      <c r="AL3" s="143"/>
      <c r="AM3" s="91"/>
      <c r="AN3" s="91"/>
      <c r="AO3" s="91"/>
      <c r="AP3" s="91"/>
      <c r="AQ3" s="91"/>
      <c r="AR3" s="91"/>
      <c r="AS3" s="91"/>
      <c r="AT3" s="91"/>
      <c r="AU3" s="91"/>
      <c r="AV3" s="91"/>
      <c r="AW3" s="91"/>
      <c r="AX3" s="91"/>
      <c r="AY3" s="91"/>
      <c r="AZ3" s="91"/>
      <c r="BA3" s="91"/>
      <c r="BB3" s="91"/>
      <c r="BC3" s="109" t="s">
        <v>26</v>
      </c>
      <c r="BD3" s="111"/>
      <c r="BE3" s="111"/>
      <c r="BF3" s="110"/>
      <c r="BG3" s="20">
        <f>Instellingen!B6</f>
        <v>3</v>
      </c>
      <c r="BH3" s="103"/>
      <c r="BI3" s="104"/>
    </row>
    <row r="4" spans="1:92" x14ac:dyDescent="0.2">
      <c r="A4" s="109" t="s">
        <v>9</v>
      </c>
      <c r="B4" s="110"/>
      <c r="C4" s="112" t="s">
        <v>141</v>
      </c>
      <c r="D4" s="101"/>
      <c r="E4" s="102"/>
      <c r="F4" s="109" t="s">
        <v>33</v>
      </c>
      <c r="G4" s="111"/>
      <c r="H4" s="111"/>
      <c r="I4" s="111"/>
      <c r="J4" s="111"/>
      <c r="K4" s="111"/>
      <c r="L4" s="111"/>
      <c r="M4" s="111"/>
      <c r="N4" s="110"/>
      <c r="O4" s="100">
        <f>Instellingen!B7</f>
        <v>1</v>
      </c>
      <c r="P4" s="101"/>
      <c r="Q4" s="101"/>
      <c r="R4" s="101"/>
      <c r="S4" s="101"/>
      <c r="T4" s="101"/>
      <c r="U4" s="101"/>
      <c r="V4" s="102"/>
      <c r="W4" s="144"/>
      <c r="X4" s="145"/>
      <c r="Y4" s="145"/>
      <c r="Z4" s="145"/>
      <c r="AA4" s="145"/>
      <c r="AB4" s="145"/>
      <c r="AC4" s="145"/>
      <c r="AD4" s="145"/>
      <c r="AE4" s="145"/>
      <c r="AF4" s="145"/>
      <c r="AG4" s="145"/>
      <c r="AH4" s="145"/>
      <c r="AI4" s="145"/>
      <c r="AJ4" s="145"/>
      <c r="AK4" s="145"/>
      <c r="AL4" s="146"/>
      <c r="AM4" s="40"/>
      <c r="AN4" s="40"/>
      <c r="AO4" s="40"/>
      <c r="AP4" s="40"/>
      <c r="AQ4" s="40"/>
      <c r="AR4" s="40"/>
      <c r="AS4" s="40"/>
      <c r="AT4" s="40"/>
      <c r="AU4" s="40"/>
      <c r="AV4" s="40"/>
      <c r="AW4" s="40"/>
      <c r="AX4" s="40"/>
      <c r="AY4" s="40"/>
      <c r="AZ4" s="40"/>
      <c r="BA4" s="40"/>
      <c r="BB4" s="40"/>
      <c r="BC4" s="109"/>
      <c r="BD4" s="111"/>
      <c r="BE4" s="111"/>
      <c r="BF4" s="110"/>
      <c r="BG4" s="20"/>
      <c r="BH4" s="105"/>
      <c r="BI4" s="106"/>
    </row>
    <row r="5" spans="1:92" x14ac:dyDescent="0.2">
      <c r="A5" s="109" t="s">
        <v>10</v>
      </c>
      <c r="B5" s="110"/>
      <c r="C5" s="100" t="s">
        <v>122</v>
      </c>
      <c r="D5" s="101"/>
      <c r="E5" s="102"/>
      <c r="F5" s="109" t="s">
        <v>11</v>
      </c>
      <c r="G5" s="111"/>
      <c r="H5" s="111"/>
      <c r="I5" s="111"/>
      <c r="J5" s="111"/>
      <c r="K5" s="111"/>
      <c r="L5" s="111"/>
      <c r="M5" s="111"/>
      <c r="N5" s="110"/>
      <c r="O5" s="100">
        <f>Instellingen!B5</f>
        <v>99</v>
      </c>
      <c r="P5" s="101"/>
      <c r="Q5" s="101"/>
      <c r="R5" s="101"/>
      <c r="S5" s="101"/>
      <c r="T5" s="101"/>
      <c r="U5" s="101"/>
      <c r="V5" s="102"/>
      <c r="W5" s="147"/>
      <c r="X5" s="148"/>
      <c r="Y5" s="148"/>
      <c r="Z5" s="148"/>
      <c r="AA5" s="148"/>
      <c r="AB5" s="148"/>
      <c r="AC5" s="148"/>
      <c r="AD5" s="148"/>
      <c r="AE5" s="148"/>
      <c r="AF5" s="148"/>
      <c r="AG5" s="148"/>
      <c r="AH5" s="148"/>
      <c r="AI5" s="148"/>
      <c r="AJ5" s="148"/>
      <c r="AK5" s="148"/>
      <c r="AL5" s="149"/>
      <c r="AM5" s="92"/>
      <c r="AN5" s="92"/>
      <c r="AO5" s="92"/>
      <c r="AP5" s="92"/>
      <c r="AQ5" s="92"/>
      <c r="AR5" s="92"/>
      <c r="AS5" s="92"/>
      <c r="AT5" s="92"/>
      <c r="AU5" s="92"/>
      <c r="AV5" s="92"/>
      <c r="AW5" s="92"/>
      <c r="AX5" s="92"/>
      <c r="AY5" s="92"/>
      <c r="AZ5" s="92"/>
      <c r="BA5" s="92"/>
      <c r="BB5" s="92"/>
      <c r="BC5" s="150" t="s">
        <v>12</v>
      </c>
      <c r="BD5" s="151"/>
      <c r="BE5" s="151"/>
      <c r="BF5" s="152"/>
      <c r="BG5" s="8"/>
      <c r="BH5" s="105"/>
      <c r="BI5" s="106"/>
    </row>
    <row r="6" spans="1:92" ht="12.75" customHeight="1" x14ac:dyDescent="0.2">
      <c r="A6" s="116"/>
      <c r="B6" s="117"/>
      <c r="C6" s="117"/>
      <c r="D6" s="117"/>
      <c r="E6" s="118"/>
      <c r="F6" s="36" t="s">
        <v>13</v>
      </c>
      <c r="G6" s="121" t="str">
        <f>Instellingen!B40</f>
        <v>Laag Soeren</v>
      </c>
      <c r="H6" s="122"/>
      <c r="I6" s="122"/>
      <c r="J6" s="122"/>
      <c r="K6" s="122"/>
      <c r="L6" s="122"/>
      <c r="M6" s="122"/>
      <c r="N6" s="123"/>
      <c r="O6" s="124" t="str">
        <f>Instellingen!B41</f>
        <v>Laag Soeren</v>
      </c>
      <c r="P6" s="125"/>
      <c r="Q6" s="125"/>
      <c r="R6" s="125"/>
      <c r="S6" s="125"/>
      <c r="T6" s="125"/>
      <c r="U6" s="125"/>
      <c r="V6" s="126"/>
      <c r="W6" s="121" t="str">
        <f>Instellingen!B42</f>
        <v>Brummen</v>
      </c>
      <c r="X6" s="122"/>
      <c r="Y6" s="122"/>
      <c r="Z6" s="122"/>
      <c r="AA6" s="122"/>
      <c r="AB6" s="122"/>
      <c r="AC6" s="122"/>
      <c r="AD6" s="123"/>
      <c r="AE6" s="124" t="str">
        <f>Instellingen!B43</f>
        <v xml:space="preserve"> </v>
      </c>
      <c r="AF6" s="125"/>
      <c r="AG6" s="125"/>
      <c r="AH6" s="125"/>
      <c r="AI6" s="125"/>
      <c r="AJ6" s="125"/>
      <c r="AK6" s="125"/>
      <c r="AL6" s="126"/>
      <c r="AM6" s="121" t="str">
        <f>Instellingen!B44</f>
        <v xml:space="preserve"> </v>
      </c>
      <c r="AN6" s="122"/>
      <c r="AO6" s="122"/>
      <c r="AP6" s="122"/>
      <c r="AQ6" s="122"/>
      <c r="AR6" s="122"/>
      <c r="AS6" s="122"/>
      <c r="AT6" s="123"/>
      <c r="AU6" s="124" t="str">
        <f>Instellingen!B45</f>
        <v xml:space="preserve"> </v>
      </c>
      <c r="AV6" s="125"/>
      <c r="AW6" s="125"/>
      <c r="AX6" s="125"/>
      <c r="AY6" s="125"/>
      <c r="AZ6" s="125"/>
      <c r="BA6" s="125"/>
      <c r="BB6" s="126"/>
      <c r="BC6" s="153" t="s">
        <v>32</v>
      </c>
      <c r="BD6" s="154"/>
      <c r="BE6" s="110"/>
      <c r="BF6" s="34"/>
      <c r="BG6" s="20"/>
      <c r="BH6" s="105"/>
      <c r="BI6" s="106"/>
    </row>
    <row r="7" spans="1:92" ht="12.75" customHeight="1" x14ac:dyDescent="0.2">
      <c r="A7" s="119"/>
      <c r="B7" s="119"/>
      <c r="C7" s="119"/>
      <c r="D7" s="119"/>
      <c r="E7" s="120"/>
      <c r="F7" s="36" t="s">
        <v>14</v>
      </c>
      <c r="G7" s="113" t="str">
        <f>Instellingen!C40</f>
        <v>11 november 2023</v>
      </c>
      <c r="H7" s="114"/>
      <c r="I7" s="114"/>
      <c r="J7" s="114"/>
      <c r="K7" s="114"/>
      <c r="L7" s="114"/>
      <c r="M7" s="114"/>
      <c r="N7" s="115"/>
      <c r="O7" s="127" t="str">
        <f>Instellingen!C41</f>
        <v>17 december 2023</v>
      </c>
      <c r="P7" s="128"/>
      <c r="Q7" s="128"/>
      <c r="R7" s="128"/>
      <c r="S7" s="128"/>
      <c r="T7" s="128"/>
      <c r="U7" s="128"/>
      <c r="V7" s="129"/>
      <c r="W7" s="113" t="str">
        <f>Instellingen!C42</f>
        <v>13 januari 2023</v>
      </c>
      <c r="X7" s="114"/>
      <c r="Y7" s="114"/>
      <c r="Z7" s="114"/>
      <c r="AA7" s="114"/>
      <c r="AB7" s="114"/>
      <c r="AC7" s="114"/>
      <c r="AD7" s="115"/>
      <c r="AE7" s="127" t="str">
        <f>Instellingen!C43</f>
        <v xml:space="preserve"> </v>
      </c>
      <c r="AF7" s="128"/>
      <c r="AG7" s="128"/>
      <c r="AH7" s="128"/>
      <c r="AI7" s="128"/>
      <c r="AJ7" s="128"/>
      <c r="AK7" s="128"/>
      <c r="AL7" s="129"/>
      <c r="AM7" s="113" t="str">
        <f>Instellingen!C44</f>
        <v xml:space="preserve"> </v>
      </c>
      <c r="AN7" s="155"/>
      <c r="AO7" s="155"/>
      <c r="AP7" s="155"/>
      <c r="AQ7" s="155"/>
      <c r="AR7" s="155"/>
      <c r="AS7" s="155"/>
      <c r="AT7" s="156"/>
      <c r="AU7" s="127" t="str">
        <f>Instellingen!C45</f>
        <v xml:space="preserve"> </v>
      </c>
      <c r="AV7" s="157"/>
      <c r="AW7" s="157"/>
      <c r="AX7" s="157"/>
      <c r="AY7" s="157"/>
      <c r="AZ7" s="157"/>
      <c r="BA7" s="157"/>
      <c r="BB7" s="158"/>
      <c r="BC7" s="37" t="s">
        <v>34</v>
      </c>
      <c r="BD7" s="10" t="s">
        <v>35</v>
      </c>
      <c r="BE7" s="5" t="s">
        <v>36</v>
      </c>
      <c r="BF7" s="3"/>
      <c r="BG7" s="3"/>
      <c r="BH7" s="107"/>
      <c r="BI7" s="108"/>
    </row>
    <row r="8" spans="1:92" ht="25.5" customHeight="1" x14ac:dyDescent="0.2">
      <c r="A8" s="2" t="s">
        <v>18</v>
      </c>
      <c r="B8" s="2" t="s">
        <v>6</v>
      </c>
      <c r="C8" s="2" t="s">
        <v>0</v>
      </c>
      <c r="D8" s="2" t="s">
        <v>1</v>
      </c>
      <c r="E8" s="2" t="s">
        <v>71</v>
      </c>
      <c r="F8" s="36" t="s">
        <v>3</v>
      </c>
      <c r="G8" s="7" t="s">
        <v>75</v>
      </c>
      <c r="H8" s="90" t="s">
        <v>100</v>
      </c>
      <c r="I8" s="66" t="s">
        <v>77</v>
      </c>
      <c r="J8" s="86" t="s">
        <v>78</v>
      </c>
      <c r="K8" s="83" t="s">
        <v>101</v>
      </c>
      <c r="L8" s="69" t="s">
        <v>80</v>
      </c>
      <c r="M8" s="2" t="s">
        <v>4</v>
      </c>
      <c r="N8" s="2" t="s">
        <v>15</v>
      </c>
      <c r="O8" s="89" t="s">
        <v>75</v>
      </c>
      <c r="P8" s="83" t="s">
        <v>100</v>
      </c>
      <c r="Q8" s="78" t="s">
        <v>77</v>
      </c>
      <c r="R8" s="71" t="s">
        <v>78</v>
      </c>
      <c r="S8" s="83" t="s">
        <v>101</v>
      </c>
      <c r="T8" s="78" t="s">
        <v>80</v>
      </c>
      <c r="U8" s="2" t="s">
        <v>4</v>
      </c>
      <c r="V8" s="2" t="s">
        <v>15</v>
      </c>
      <c r="W8" s="89" t="s">
        <v>75</v>
      </c>
      <c r="X8" s="83" t="s">
        <v>100</v>
      </c>
      <c r="Y8" s="78" t="s">
        <v>77</v>
      </c>
      <c r="Z8" s="71" t="s">
        <v>78</v>
      </c>
      <c r="AA8" s="83" t="s">
        <v>101</v>
      </c>
      <c r="AB8" s="78" t="s">
        <v>80</v>
      </c>
      <c r="AC8" s="2" t="s">
        <v>4</v>
      </c>
      <c r="AD8" s="2" t="s">
        <v>15</v>
      </c>
      <c r="AE8" s="89" t="s">
        <v>75</v>
      </c>
      <c r="AF8" s="83" t="s">
        <v>100</v>
      </c>
      <c r="AG8" s="78" t="s">
        <v>77</v>
      </c>
      <c r="AH8" s="71" t="s">
        <v>78</v>
      </c>
      <c r="AI8" s="83" t="s">
        <v>101</v>
      </c>
      <c r="AJ8" s="78" t="s">
        <v>80</v>
      </c>
      <c r="AK8" s="2" t="s">
        <v>4</v>
      </c>
      <c r="AL8" s="2" t="s">
        <v>15</v>
      </c>
      <c r="AM8" s="89" t="s">
        <v>75</v>
      </c>
      <c r="AN8" s="83" t="s">
        <v>100</v>
      </c>
      <c r="AO8" s="78" t="s">
        <v>77</v>
      </c>
      <c r="AP8" s="71" t="s">
        <v>78</v>
      </c>
      <c r="AQ8" s="83" t="s">
        <v>101</v>
      </c>
      <c r="AR8" s="78" t="s">
        <v>80</v>
      </c>
      <c r="AS8" s="2" t="s">
        <v>4</v>
      </c>
      <c r="AT8" s="2" t="s">
        <v>15</v>
      </c>
      <c r="AU8" s="89" t="s">
        <v>75</v>
      </c>
      <c r="AV8" s="83" t="s">
        <v>100</v>
      </c>
      <c r="AW8" s="78" t="s">
        <v>77</v>
      </c>
      <c r="AX8" s="71" t="s">
        <v>78</v>
      </c>
      <c r="AY8" s="83" t="s">
        <v>101</v>
      </c>
      <c r="AZ8" s="78" t="s">
        <v>80</v>
      </c>
      <c r="BA8" s="2" t="s">
        <v>4</v>
      </c>
      <c r="BB8" s="2" t="s">
        <v>15</v>
      </c>
      <c r="BC8" s="38" t="s">
        <v>22</v>
      </c>
      <c r="BD8" s="23" t="s">
        <v>22</v>
      </c>
      <c r="BE8" s="64" t="s">
        <v>22</v>
      </c>
      <c r="BF8" s="22" t="s">
        <v>16</v>
      </c>
      <c r="BG8" s="22" t="s">
        <v>17</v>
      </c>
      <c r="BH8" s="7" t="s">
        <v>69</v>
      </c>
      <c r="BI8" s="2" t="s">
        <v>5</v>
      </c>
      <c r="BK8" s="72" t="s">
        <v>88</v>
      </c>
      <c r="BL8" s="72" t="s">
        <v>81</v>
      </c>
      <c r="BM8" s="72" t="s">
        <v>89</v>
      </c>
      <c r="BN8" s="72" t="s">
        <v>82</v>
      </c>
      <c r="BO8" s="72" t="s">
        <v>99</v>
      </c>
      <c r="BP8" s="72" t="s">
        <v>90</v>
      </c>
      <c r="BQ8" s="72" t="s">
        <v>83</v>
      </c>
      <c r="BR8" s="72" t="s">
        <v>91</v>
      </c>
      <c r="BS8" s="72" t="s">
        <v>103</v>
      </c>
      <c r="BT8" s="73" t="s">
        <v>98</v>
      </c>
      <c r="BU8" s="72" t="s">
        <v>92</v>
      </c>
      <c r="BV8" s="72" t="s">
        <v>84</v>
      </c>
      <c r="BW8" s="72" t="s">
        <v>93</v>
      </c>
      <c r="BX8" s="72" t="s">
        <v>85</v>
      </c>
      <c r="BY8" s="73" t="s">
        <v>97</v>
      </c>
      <c r="BZ8" s="72" t="s">
        <v>94</v>
      </c>
      <c r="CA8" s="72" t="s">
        <v>86</v>
      </c>
      <c r="CB8" s="72" t="s">
        <v>95</v>
      </c>
      <c r="CC8" s="73" t="s">
        <v>87</v>
      </c>
      <c r="CD8" s="73" t="s">
        <v>96</v>
      </c>
      <c r="CE8" s="72" t="s">
        <v>108</v>
      </c>
      <c r="CF8" s="72" t="s">
        <v>109</v>
      </c>
      <c r="CG8" s="72" t="s">
        <v>110</v>
      </c>
      <c r="CH8" s="72" t="s">
        <v>111</v>
      </c>
      <c r="CI8" s="73" t="s">
        <v>118</v>
      </c>
      <c r="CJ8" s="72" t="s">
        <v>113</v>
      </c>
      <c r="CK8" s="72" t="s">
        <v>114</v>
      </c>
      <c r="CL8" s="72" t="s">
        <v>115</v>
      </c>
      <c r="CM8" s="73" t="s">
        <v>116</v>
      </c>
      <c r="CN8" s="73" t="s">
        <v>117</v>
      </c>
    </row>
  </sheetData>
  <sheetProtection sheet="1" objects="1" scenarios="1"/>
  <mergeCells count="32">
    <mergeCell ref="O5:V5"/>
    <mergeCell ref="BC5:BF5"/>
    <mergeCell ref="A6:E7"/>
    <mergeCell ref="G6:N6"/>
    <mergeCell ref="O6:V6"/>
    <mergeCell ref="W6:AD6"/>
    <mergeCell ref="AE6:AL6"/>
    <mergeCell ref="AU6:BB6"/>
    <mergeCell ref="BC6:BE6"/>
    <mergeCell ref="G7:N7"/>
    <mergeCell ref="O7:V7"/>
    <mergeCell ref="W7:AD7"/>
    <mergeCell ref="AE7:AL7"/>
    <mergeCell ref="AM7:AT7"/>
    <mergeCell ref="AU7:BB7"/>
    <mergeCell ref="AM6:AT6"/>
    <mergeCell ref="A1:BI1"/>
    <mergeCell ref="A3:B3"/>
    <mergeCell ref="C3:E3"/>
    <mergeCell ref="F3:N3"/>
    <mergeCell ref="O3:V3"/>
    <mergeCell ref="W3:AL5"/>
    <mergeCell ref="BC3:BF3"/>
    <mergeCell ref="BH3:BI7"/>
    <mergeCell ref="A4:B4"/>
    <mergeCell ref="C4:E4"/>
    <mergeCell ref="F4:N4"/>
    <mergeCell ref="O4:V4"/>
    <mergeCell ref="BC4:BF4"/>
    <mergeCell ref="A5:B5"/>
    <mergeCell ref="C5:E5"/>
    <mergeCell ref="F5:N5"/>
  </mergeCells>
  <dataValidations count="8">
    <dataValidation type="whole" allowBlank="1" showInputMessage="1" showErrorMessage="1" sqref="BG3" xr:uid="{00000000-0002-0000-0C00-000000000000}">
      <formula1>1</formula1>
      <formula2>4</formula2>
    </dataValidation>
    <dataValidation type="whole" allowBlank="1" showInputMessage="1" showErrorMessage="1" sqref="BG4" xr:uid="{00000000-0002-0000-0C00-000001000000}">
      <formula1>1</formula1>
      <formula2>2</formula2>
    </dataValidation>
    <dataValidation type="whole" operator="lessThan" allowBlank="1" showInputMessage="1" showErrorMessage="1" sqref="BG5" xr:uid="{00000000-0002-0000-0C00-000002000000}">
      <formula1>9</formula1>
    </dataValidation>
    <dataValidation type="whole" operator="lessThan" allowBlank="1" showInputMessage="1" showErrorMessage="1" sqref="BG6" xr:uid="{00000000-0002-0000-0C00-000003000000}">
      <formula1>340</formula1>
    </dataValidation>
    <dataValidation type="list" allowBlank="1" showInputMessage="1" showErrorMessage="1" sqref="BH1:BH2 BH9:BH65536" xr:uid="{00000000-0002-0000-0C00-000004000000}">
      <formula1>"ja,nee"</formula1>
    </dataValidation>
    <dataValidation type="decimal" allowBlank="1" showInputMessage="1" showErrorMessage="1" sqref="H1:H2 K1:K2 P1:P2 S1:S2 X1:X2 AA1:AA2 AI1:AI2 AF1:AF2 AN1:AN2 AQ1:AQ2 AY1:AY2 AV1:AV2 AI9:AI65536 H9:H65536 AA9:AA65536 X9:X65536 P9:P65536 S9:S65536 K9:K65536 AF9:AF65536 AQ9:AQ65536 AN9:AN65536 AY9:AY65536 AV9:AV65536" xr:uid="{00000000-0002-0000-0C00-000005000000}">
      <formula1>0</formula1>
      <formula2>999</formula2>
    </dataValidation>
    <dataValidation type="decimal" allowBlank="1" showInputMessage="1" showErrorMessage="1" sqref="L1:L2 I1:I2 T1:T2 Q1:Q2 AG1:AG2 AB1:AB2 Y1:Y2 AJ1:AJ2 AR1:AR2 AO1:AO2 AW1:AW2 AZ1:AZ2 L9:L65536 Y9:Y65536 T9:T65536 I9:I65536 AB9:AB65536 AG9:AG65536 Q9:Q65536 AJ9:AJ65536 AO9:AO65536 AR9:AR65536 AW9:AW65536 AZ9:AZ65536" xr:uid="{00000000-0002-0000-0C00-000006000000}">
      <formula1>0</formula1>
      <formula2>10</formula2>
    </dataValidation>
    <dataValidation operator="lessThan" allowBlank="1" showInputMessage="1" showErrorMessage="1" sqref="O1:O2 AE1:AE2 AU1:AU2 O9:O65536 AE9:AE65536 AU9:AU65536" xr:uid="{00000000-0002-0000-0C00-000007000000}"/>
  </dataValidations>
  <printOptions headings="1" gridLines="1"/>
  <pageMargins left="0.19685039370078741" right="0" top="0.98425196850393704" bottom="0.98425196850393704" header="0.51181102362204722" footer="0.51181102362204722"/>
  <pageSetup paperSize="9" scale="87" fitToWidth="3" fitToHeight="10" orientation="landscape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58721" r:id="rId4" name="Button 1">
              <controlPr defaultSize="0" print="0" autoFill="0" autoPict="0" macro="[0]!KleinsteBepalen">
                <anchor moveWithCells="1" sizeWithCells="1">
                  <from>
                    <xdr:col>0</xdr:col>
                    <xdr:colOff>161925</xdr:colOff>
                    <xdr:row>5</xdr:row>
                    <xdr:rowOff>0</xdr:rowOff>
                  </from>
                  <to>
                    <xdr:col>2</xdr:col>
                    <xdr:colOff>485775</xdr:colOff>
                    <xdr:row>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722" r:id="rId5" name="Button 2">
              <controlPr defaultSize="0" print="0" autoFill="0" autoPict="0" macro="[0]!Sort_Punten_1">
                <anchor moveWithCells="1" sizeWithCells="1">
                  <from>
                    <xdr:col>6</xdr:col>
                    <xdr:colOff>0</xdr:colOff>
                    <xdr:row>7</xdr:row>
                    <xdr:rowOff>9525</xdr:rowOff>
                  </from>
                  <to>
                    <xdr:col>11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723" r:id="rId6" name="Button 3">
              <controlPr defaultSize="0" print="0" autoFill="0" autoPict="0" macro="[0]!Sort_Punten_2">
                <anchor moveWithCells="1" sizeWithCells="1">
                  <from>
                    <xdr:col>14</xdr:col>
                    <xdr:colOff>19050</xdr:colOff>
                    <xdr:row>7</xdr:row>
                    <xdr:rowOff>0</xdr:rowOff>
                  </from>
                  <to>
                    <xdr:col>19</xdr:col>
                    <xdr:colOff>0</xdr:colOff>
                    <xdr:row>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724" r:id="rId7" name="Button 4">
              <controlPr defaultSize="0" print="0" autoFill="0" autoPict="0" macro="[0]!Sort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725" r:id="rId8" name="Button 5">
              <controlPr defaultSize="0" print="0" autoFill="0" autoPict="0" macro="[0]!verbergen">
                <anchor moveWithCells="1" sizeWithCells="1">
                  <from>
                    <xdr:col>59</xdr:col>
                    <xdr:colOff>28575</xdr:colOff>
                    <xdr:row>2</xdr:row>
                    <xdr:rowOff>9525</xdr:rowOff>
                  </from>
                  <to>
                    <xdr:col>61</xdr:col>
                    <xdr:colOff>0</xdr:colOff>
                    <xdr:row>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726" r:id="rId9" name="Button 6">
              <controlPr defaultSize="0" print="0" autoFill="0" autoPict="0" macro="[0]!Sort_Pl_Punten_1">
                <anchor moveWithCells="1" sizeWithCells="1">
                  <from>
                    <xdr:col>13</xdr:col>
                    <xdr:colOff>0</xdr:colOff>
                    <xdr:row>7</xdr:row>
                    <xdr:rowOff>9525</xdr:rowOff>
                  </from>
                  <to>
                    <xdr:col>14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727" r:id="rId10" name="Button 7">
              <controlPr defaultSize="0" print="0" autoFill="0" autoPict="0" macro="[0]!Sort_Pl_Punten_2">
                <anchor moveWithCells="1" sizeWithCells="1">
                  <from>
                    <xdr:col>21</xdr:col>
                    <xdr:colOff>0</xdr:colOff>
                    <xdr:row>7</xdr:row>
                    <xdr:rowOff>9525</xdr:rowOff>
                  </from>
                  <to>
                    <xdr:col>22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728" r:id="rId11" name="Button 8">
              <controlPr defaultSize="0" print="0" autoFill="0" autoPict="0" macro="[0]!Sort_Pl_Punten_3">
                <anchor moveWithCells="1" sizeWithCells="1">
                  <from>
                    <xdr:col>29</xdr:col>
                    <xdr:colOff>19050</xdr:colOff>
                    <xdr:row>7</xdr:row>
                    <xdr:rowOff>9525</xdr:rowOff>
                  </from>
                  <to>
                    <xdr:col>30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729" r:id="rId12" name="Button 9">
              <controlPr defaultSize="0" print="0" autoFill="0" autoPict="0" macro="[0]!Sort_Pl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730" r:id="rId13" name="Button 10">
              <controlPr defaultSize="0" print="0" autoFill="0" autoPict="0" macro="[0]!Sort_Beste_Punten">
                <anchor moveWithCells="1" sizeWithCells="1">
                  <from>
                    <xdr:col>56</xdr:col>
                    <xdr:colOff>19050</xdr:colOff>
                    <xdr:row>6</xdr:row>
                    <xdr:rowOff>19050</xdr:rowOff>
                  </from>
                  <to>
                    <xdr:col>57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731" r:id="rId14" name="Button 11">
              <controlPr defaultSize="0" print="0" autoFill="0" autoPict="0" macro="[0]!Sort_Plaatsing">
                <anchor moveWithCells="1" sizeWithCells="1">
                  <from>
                    <xdr:col>0</xdr:col>
                    <xdr:colOff>0</xdr:colOff>
                    <xdr:row>7</xdr:row>
                    <xdr:rowOff>28575</xdr:rowOff>
                  </from>
                  <to>
                    <xdr:col>1</xdr:col>
                    <xdr:colOff>9525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732" r:id="rId15" name="Button 12">
              <controlPr defaultSize="0" print="0" autoFill="0" autoPict="0" macro="[0]!Sort_Naam">
                <anchor moveWithCells="1" sizeWithCells="1">
                  <from>
                    <xdr:col>2</xdr:col>
                    <xdr:colOff>9525</xdr:colOff>
                    <xdr:row>7</xdr:row>
                    <xdr:rowOff>0</xdr:rowOff>
                  </from>
                  <to>
                    <xdr:col>2</xdr:col>
                    <xdr:colOff>1504950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733" r:id="rId16" name="Button 13">
              <controlPr defaultSize="0" print="0" autoFill="0" autoPict="0" macro="[0]!Sort_Punten_3">
                <anchor moveWithCells="1" sizeWithCells="1">
                  <from>
                    <xdr:col>22</xdr:col>
                    <xdr:colOff>9525</xdr:colOff>
                    <xdr:row>6</xdr:row>
                    <xdr:rowOff>152400</xdr:rowOff>
                  </from>
                  <to>
                    <xdr:col>27</xdr:col>
                    <xdr:colOff>0</xdr:colOff>
                    <xdr:row>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734" r:id="rId17" name="Button 14">
              <controlPr defaultSize="0" print="0" autoFill="0" autoPict="0" macro="[0]!Sort_Punten_3">
                <anchor moveWithCells="1" sizeWithCells="1">
                  <from>
                    <xdr:col>38</xdr:col>
                    <xdr:colOff>0</xdr:colOff>
                    <xdr:row>6</xdr:row>
                    <xdr:rowOff>152400</xdr:rowOff>
                  </from>
                  <to>
                    <xdr:col>38</xdr:col>
                    <xdr:colOff>0</xdr:colOff>
                    <xdr:row>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735" r:id="rId18" name="Button 15">
              <controlPr defaultSize="0" print="0" autoFill="0" autoPict="0" macro="[0]!Sort_Pl_Punten_5">
                <anchor moveWithCells="1" sizeWithCells="1">
                  <from>
                    <xdr:col>45</xdr:col>
                    <xdr:colOff>19050</xdr:colOff>
                    <xdr:row>7</xdr:row>
                    <xdr:rowOff>9525</xdr:rowOff>
                  </from>
                  <to>
                    <xdr:col>46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736" r:id="rId19" name="Button 16">
              <controlPr defaultSize="0" print="0" autoFill="0" autoPict="0" macro="[0]!Sort_Punten_4">
                <anchor moveWithCells="1" sizeWithCells="1">
                  <from>
                    <xdr:col>30</xdr:col>
                    <xdr:colOff>0</xdr:colOff>
                    <xdr:row>7</xdr:row>
                    <xdr:rowOff>19050</xdr:rowOff>
                  </from>
                  <to>
                    <xdr:col>30</xdr:col>
                    <xdr:colOff>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737" r:id="rId20" name="Button 17">
              <controlPr defaultSize="0" print="0" autoFill="0" autoPict="0" macro="[0]!Sort_Pl_Punten_4">
                <anchor moveWithCells="1" sizeWithCells="1">
                  <from>
                    <xdr:col>37</xdr:col>
                    <xdr:colOff>19050</xdr:colOff>
                    <xdr:row>7</xdr:row>
                    <xdr:rowOff>9525</xdr:rowOff>
                  </from>
                  <to>
                    <xdr:col>38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738" r:id="rId21" name="Button 18">
              <controlPr defaultSize="0" print="0" autoFill="0" autoPict="0" macro="[0]!Sort_Punten_5">
                <anchor moveWithCells="1" sizeWithCells="1">
                  <from>
                    <xdr:col>38</xdr:col>
                    <xdr:colOff>0</xdr:colOff>
                    <xdr:row>7</xdr:row>
                    <xdr:rowOff>19050</xdr:rowOff>
                  </from>
                  <to>
                    <xdr:col>38</xdr:col>
                    <xdr:colOff>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739" r:id="rId22" name="Button 19">
              <controlPr defaultSize="0" print="0" autoFill="0" autoPict="0" macro="[0]!Sort_Punten_6">
                <anchor moveWithCells="1" sizeWithCells="1">
                  <from>
                    <xdr:col>46</xdr:col>
                    <xdr:colOff>0</xdr:colOff>
                    <xdr:row>7</xdr:row>
                    <xdr:rowOff>19050</xdr:rowOff>
                  </from>
                  <to>
                    <xdr:col>46</xdr:col>
                    <xdr:colOff>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740" r:id="rId23" name="Button 20">
              <controlPr defaultSize="0" print="0" autoFill="0" autoPict="0" macro="[0]!Sort_Pl_Punten_6">
                <anchor moveWithCells="1" sizeWithCells="1">
                  <from>
                    <xdr:col>46</xdr:col>
                    <xdr:colOff>0</xdr:colOff>
                    <xdr:row>7</xdr:row>
                    <xdr:rowOff>9525</xdr:rowOff>
                  </from>
                  <to>
                    <xdr:col>46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Blad13">
    <pageSetUpPr fitToPage="1"/>
  </sheetPr>
  <dimension ref="A1:CN8"/>
  <sheetViews>
    <sheetView workbookViewId="0">
      <pane xSplit="5" ySplit="8" topLeftCell="F9" activePane="bottomRight" state="frozen"/>
      <selection activeCell="C4" sqref="C4:E4"/>
      <selection pane="topRight" activeCell="C4" sqref="C4:E4"/>
      <selection pane="bottomLeft" activeCell="C4" sqref="C4:E4"/>
      <selection pane="bottomRight" activeCell="B9" sqref="B9"/>
    </sheetView>
  </sheetViews>
  <sheetFormatPr defaultColWidth="9.140625" defaultRowHeight="12.75" x14ac:dyDescent="0.2"/>
  <cols>
    <col min="1" max="1" width="4.7109375" style="1" customWidth="1"/>
    <col min="2" max="2" width="10.140625" style="1" customWidth="1"/>
    <col min="3" max="4" width="22.7109375" style="1" customWidth="1"/>
    <col min="5" max="5" width="6.7109375" style="1" customWidth="1"/>
    <col min="6" max="6" width="18.7109375" style="1" customWidth="1"/>
    <col min="7" max="7" width="3.7109375" style="62" customWidth="1"/>
    <col min="8" max="8" width="5.28515625" style="80" customWidth="1"/>
    <col min="9" max="9" width="4.140625" style="67" hidden="1" customWidth="1"/>
    <col min="10" max="10" width="3.7109375" style="87" customWidth="1"/>
    <col min="11" max="11" width="5.28515625" style="81" customWidth="1"/>
    <col min="12" max="12" width="4.140625" style="68" hidden="1" customWidth="1"/>
    <col min="13" max="14" width="3" style="62" customWidth="1"/>
    <col min="15" max="15" width="3.7109375" style="63" customWidth="1"/>
    <col min="16" max="16" width="5.28515625" style="82" customWidth="1"/>
    <col min="17" max="17" width="4.140625" style="70" hidden="1" customWidth="1"/>
    <col min="18" max="18" width="3.7109375" style="63" customWidth="1"/>
    <col min="19" max="19" width="5.28515625" style="82" customWidth="1"/>
    <col min="20" max="20" width="4.140625" style="70" hidden="1" customWidth="1"/>
    <col min="21" max="22" width="3" style="63" customWidth="1"/>
    <col min="23" max="23" width="3.7109375" style="62" customWidth="1"/>
    <col min="24" max="24" width="5.28515625" style="81" customWidth="1"/>
    <col min="25" max="25" width="4.140625" style="68" hidden="1" customWidth="1"/>
    <col min="26" max="26" width="3.7109375" style="62" customWidth="1"/>
    <col min="27" max="27" width="5.28515625" style="81" customWidth="1"/>
    <col min="28" max="28" width="4.140625" style="68" hidden="1" customWidth="1"/>
    <col min="29" max="30" width="3" style="62" customWidth="1"/>
    <col min="31" max="31" width="3.7109375" style="63" hidden="1" customWidth="1"/>
    <col min="32" max="32" width="5.28515625" style="82" hidden="1" customWidth="1"/>
    <col min="33" max="33" width="4.140625" style="70" hidden="1" customWidth="1"/>
    <col min="34" max="34" width="3.7109375" style="63" hidden="1" customWidth="1"/>
    <col min="35" max="35" width="5.28515625" style="82" hidden="1" customWidth="1"/>
    <col min="36" max="36" width="4.140625" style="70" hidden="1" customWidth="1"/>
    <col min="37" max="38" width="3" style="63" hidden="1" customWidth="1"/>
    <col min="39" max="39" width="3.7109375" style="62" hidden="1" customWidth="1"/>
    <col min="40" max="40" width="5.28515625" style="81" hidden="1" customWidth="1"/>
    <col min="41" max="41" width="4.140625" style="68" hidden="1" customWidth="1"/>
    <col min="42" max="42" width="3.7109375" style="62" hidden="1" customWidth="1"/>
    <col min="43" max="43" width="5.28515625" style="81" hidden="1" customWidth="1"/>
    <col min="44" max="44" width="4.140625" style="68" hidden="1" customWidth="1"/>
    <col min="45" max="46" width="3" style="62" hidden="1" customWidth="1"/>
    <col min="47" max="47" width="3.7109375" style="63" hidden="1" customWidth="1"/>
    <col min="48" max="48" width="5.28515625" style="82" hidden="1" customWidth="1"/>
    <col min="49" max="49" width="4.140625" style="70" hidden="1" customWidth="1"/>
    <col min="50" max="50" width="3.7109375" style="63" hidden="1" customWidth="1"/>
    <col min="51" max="51" width="5.28515625" style="82" hidden="1" customWidth="1"/>
    <col min="52" max="52" width="4.140625" style="70" hidden="1" customWidth="1"/>
    <col min="53" max="54" width="3" style="63" hidden="1" customWidth="1"/>
    <col min="55" max="55" width="5.7109375" customWidth="1"/>
    <col min="56" max="56" width="5.5703125" bestFit="1" customWidth="1"/>
    <col min="57" max="57" width="6" customWidth="1"/>
    <col min="58" max="58" width="4" style="1" customWidth="1"/>
    <col min="59" max="59" width="4.85546875" style="1" customWidth="1"/>
    <col min="60" max="60" width="5.42578125" style="1" customWidth="1"/>
    <col min="61" max="61" width="17.28515625" style="1" customWidth="1"/>
    <col min="62" max="62" width="0" hidden="1" customWidth="1"/>
    <col min="63" max="63" width="4" hidden="1" customWidth="1"/>
    <col min="64" max="64" width="5" hidden="1" customWidth="1"/>
    <col min="65" max="65" width="4" hidden="1" customWidth="1"/>
    <col min="66" max="66" width="6.7109375" hidden="1" customWidth="1"/>
    <col min="67" max="67" width="5.7109375" hidden="1" customWidth="1"/>
    <col min="68" max="68" width="4" hidden="1" customWidth="1"/>
    <col min="69" max="69" width="5" hidden="1" customWidth="1"/>
    <col min="70" max="70" width="4" hidden="1" customWidth="1"/>
    <col min="71" max="71" width="6.7109375" hidden="1" customWidth="1"/>
    <col min="72" max="72" width="5.7109375" hidden="1" customWidth="1"/>
    <col min="73" max="73" width="4" hidden="1" customWidth="1"/>
    <col min="74" max="74" width="5" hidden="1" customWidth="1"/>
    <col min="75" max="75" width="4" hidden="1" customWidth="1"/>
    <col min="76" max="76" width="6.7109375" hidden="1" customWidth="1"/>
    <col min="77" max="77" width="5.7109375" hidden="1" customWidth="1"/>
    <col min="78" max="78" width="4" hidden="1" customWidth="1"/>
    <col min="79" max="79" width="5" hidden="1" customWidth="1"/>
    <col min="80" max="80" width="4" hidden="1" customWidth="1"/>
    <col min="81" max="81" width="6.7109375" hidden="1" customWidth="1"/>
    <col min="82" max="82" width="6.28515625" hidden="1" customWidth="1"/>
    <col min="83" max="83" width="4" hidden="1" customWidth="1"/>
    <col min="84" max="84" width="5" hidden="1" customWidth="1"/>
    <col min="85" max="85" width="4" hidden="1" customWidth="1"/>
    <col min="86" max="86" width="6.7109375" hidden="1" customWidth="1"/>
    <col min="87" max="87" width="5.7109375" hidden="1" customWidth="1"/>
    <col min="88" max="88" width="4" hidden="1" customWidth="1"/>
    <col min="89" max="89" width="5" hidden="1" customWidth="1"/>
    <col min="90" max="90" width="4" hidden="1" customWidth="1"/>
    <col min="91" max="91" width="6.7109375" hidden="1" customWidth="1"/>
    <col min="92" max="92" width="6.28515625" hidden="1" customWidth="1"/>
    <col min="93" max="16384" width="9.140625" style="1"/>
  </cols>
  <sheetData>
    <row r="1" spans="1:92" x14ac:dyDescent="0.2">
      <c r="A1" s="130" t="s">
        <v>7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131"/>
      <c r="T1" s="131"/>
      <c r="U1" s="131"/>
      <c r="V1" s="131"/>
      <c r="W1" s="131"/>
      <c r="X1" s="131"/>
      <c r="Y1" s="131"/>
      <c r="Z1" s="131"/>
      <c r="AA1" s="131"/>
      <c r="AB1" s="131"/>
      <c r="AC1" s="131"/>
      <c r="AD1" s="131"/>
      <c r="AE1" s="131"/>
      <c r="AF1" s="131"/>
      <c r="AG1" s="131"/>
      <c r="AH1" s="131"/>
      <c r="AI1" s="131"/>
      <c r="AJ1" s="131"/>
      <c r="AK1" s="131"/>
      <c r="AL1" s="131"/>
      <c r="AM1" s="131"/>
      <c r="AN1" s="131"/>
      <c r="AO1" s="131"/>
      <c r="AP1" s="131"/>
      <c r="AQ1" s="131"/>
      <c r="AR1" s="131"/>
      <c r="AS1" s="131"/>
      <c r="AT1" s="131"/>
      <c r="AU1" s="131"/>
      <c r="AV1" s="131"/>
      <c r="AW1" s="131"/>
      <c r="AX1" s="131"/>
      <c r="AY1" s="131"/>
      <c r="AZ1" s="131"/>
      <c r="BA1" s="131"/>
      <c r="BB1" s="131"/>
      <c r="BC1" s="131"/>
      <c r="BD1" s="131"/>
      <c r="BE1" s="131"/>
      <c r="BF1" s="131"/>
      <c r="BG1" s="131"/>
      <c r="BH1" s="131"/>
      <c r="BI1" s="132"/>
    </row>
    <row r="2" spans="1:92" ht="12.75" hidden="1" customHeight="1" x14ac:dyDescent="0.2">
      <c r="A2" s="9"/>
      <c r="B2" s="9"/>
      <c r="C2" s="9"/>
      <c r="D2" s="9"/>
      <c r="E2" s="9"/>
      <c r="F2" s="9"/>
      <c r="G2" s="84"/>
      <c r="H2" s="79"/>
      <c r="I2" s="65"/>
      <c r="J2" s="85"/>
      <c r="N2" s="62">
        <v>1</v>
      </c>
      <c r="O2" s="88"/>
      <c r="V2" s="63">
        <v>2</v>
      </c>
      <c r="W2" s="84"/>
      <c r="AD2" s="62">
        <v>3</v>
      </c>
      <c r="AE2" s="88"/>
      <c r="AL2" s="63">
        <v>4</v>
      </c>
      <c r="AM2" s="84"/>
      <c r="AT2" s="62">
        <v>5</v>
      </c>
      <c r="AU2" s="88"/>
      <c r="BB2" s="63">
        <v>6</v>
      </c>
      <c r="BC2">
        <f>N2+V2+AD2+AL2+AT2+BB2</f>
        <v>21</v>
      </c>
      <c r="BD2" s="24">
        <f>IF($O$4&gt;0,(LARGE(($N2,$V2,$AD2,$AL2,$AT2,$BB2),1)),"0")</f>
        <v>6</v>
      </c>
      <c r="BE2" s="24">
        <f>BC2-BD2</f>
        <v>15</v>
      </c>
      <c r="BF2" s="1" t="str">
        <f>IF($O$4&gt;1,(LARGE(($N2,$V2,$AD2,$AL2,$AT2,$BB2),1))+(LARGE(($N2,$V2,$AD2,$AL2,$AT2,$BB2),2)),"0")</f>
        <v>0</v>
      </c>
      <c r="BK2">
        <f>IF(G2&gt;99,199,G2)</f>
        <v>0</v>
      </c>
      <c r="BL2">
        <f>IF(H2&gt;99,0,H2)</f>
        <v>0</v>
      </c>
      <c r="BM2">
        <f>IF(J2&gt;99,199,J2)</f>
        <v>0</v>
      </c>
      <c r="BN2">
        <f>IF(K2&gt;99,0,K2)</f>
        <v>0</v>
      </c>
      <c r="BO2">
        <f>BK2+BM2</f>
        <v>0</v>
      </c>
      <c r="BP2">
        <f>IF(O2&gt;99,199,O2)</f>
        <v>0</v>
      </c>
      <c r="BQ2">
        <f>IF(P2&gt;99,0,P2)</f>
        <v>0</v>
      </c>
      <c r="BR2">
        <f>IF(R2&gt;99,199,R2)</f>
        <v>0</v>
      </c>
      <c r="BS2">
        <f>IF(S2&gt;99,0,S2)</f>
        <v>0</v>
      </c>
      <c r="BT2">
        <f>BP2+BR2</f>
        <v>0</v>
      </c>
      <c r="BU2">
        <f>IF(W2&gt;99,199,W2)</f>
        <v>0</v>
      </c>
      <c r="BV2">
        <f>IF(X2&gt;99,0,X2)</f>
        <v>0</v>
      </c>
      <c r="BW2">
        <f>IF(Z2&gt;99,199,Z2)</f>
        <v>0</v>
      </c>
      <c r="BX2">
        <f>IF(AA2&gt;99,0,AA2)</f>
        <v>0</v>
      </c>
      <c r="BY2">
        <f>BU2+BW2</f>
        <v>0</v>
      </c>
      <c r="BZ2">
        <f>IF(AE2&gt;99,199,AE2)</f>
        <v>0</v>
      </c>
      <c r="CA2">
        <f>IF(AF2&gt;99,0,AF2)</f>
        <v>0</v>
      </c>
      <c r="CB2">
        <f>IF(AH2&gt;99,199,AH2)</f>
        <v>0</v>
      </c>
      <c r="CC2">
        <f>IF(AI2&gt;99,0,AI2)</f>
        <v>0</v>
      </c>
      <c r="CD2">
        <f>BZ2+CB2</f>
        <v>0</v>
      </c>
      <c r="CE2">
        <f>IF(AM2&gt;99,199,AM2)</f>
        <v>0</v>
      </c>
      <c r="CF2">
        <f>IF(AN2&gt;99,0,AN2)</f>
        <v>0</v>
      </c>
      <c r="CG2">
        <f>IF(AP2&gt;99,199,AP2)</f>
        <v>0</v>
      </c>
      <c r="CH2">
        <f>IF(AQ2&gt;99,0,AQ2)</f>
        <v>0</v>
      </c>
      <c r="CI2">
        <f>CE2+CG2</f>
        <v>0</v>
      </c>
      <c r="CJ2">
        <f>IF(AU2&gt;99,199,AU2)</f>
        <v>0</v>
      </c>
      <c r="CK2">
        <f>IF(AV2&gt;99,0,AV2)</f>
        <v>0</v>
      </c>
      <c r="CL2">
        <f>IF(AX2&gt;99,199,AX2)</f>
        <v>0</v>
      </c>
      <c r="CM2">
        <f>IF(AY2&gt;99,0,AY2)</f>
        <v>0</v>
      </c>
      <c r="CN2">
        <f>CJ2+CL2</f>
        <v>0</v>
      </c>
    </row>
    <row r="3" spans="1:92" x14ac:dyDescent="0.2">
      <c r="A3" s="109" t="s">
        <v>8</v>
      </c>
      <c r="B3" s="110"/>
      <c r="C3" s="100" t="str">
        <f>Instellingen!B3</f>
        <v>Kring Berkel Ijssel</v>
      </c>
      <c r="D3" s="101"/>
      <c r="E3" s="102"/>
      <c r="F3" s="109" t="s">
        <v>27</v>
      </c>
      <c r="G3" s="111"/>
      <c r="H3" s="111"/>
      <c r="I3" s="111"/>
      <c r="J3" s="111"/>
      <c r="K3" s="111"/>
      <c r="L3" s="111"/>
      <c r="M3" s="111"/>
      <c r="N3" s="110"/>
      <c r="O3" s="133"/>
      <c r="P3" s="134"/>
      <c r="Q3" s="134"/>
      <c r="R3" s="134"/>
      <c r="S3" s="134"/>
      <c r="T3" s="134"/>
      <c r="U3" s="134"/>
      <c r="V3" s="135"/>
      <c r="W3" s="141"/>
      <c r="X3" s="142"/>
      <c r="Y3" s="142"/>
      <c r="Z3" s="142"/>
      <c r="AA3" s="142"/>
      <c r="AB3" s="142"/>
      <c r="AC3" s="142"/>
      <c r="AD3" s="142"/>
      <c r="AE3" s="142"/>
      <c r="AF3" s="142"/>
      <c r="AG3" s="142"/>
      <c r="AH3" s="142"/>
      <c r="AI3" s="142"/>
      <c r="AJ3" s="142"/>
      <c r="AK3" s="142"/>
      <c r="AL3" s="143"/>
      <c r="AM3" s="91"/>
      <c r="AN3" s="91"/>
      <c r="AO3" s="91"/>
      <c r="AP3" s="91"/>
      <c r="AQ3" s="91"/>
      <c r="AR3" s="91"/>
      <c r="AS3" s="91"/>
      <c r="AT3" s="91"/>
      <c r="AU3" s="91"/>
      <c r="AV3" s="91"/>
      <c r="AW3" s="91"/>
      <c r="AX3" s="91"/>
      <c r="AY3" s="91"/>
      <c r="AZ3" s="91"/>
      <c r="BA3" s="91"/>
      <c r="BB3" s="91"/>
      <c r="BC3" s="109" t="s">
        <v>26</v>
      </c>
      <c r="BD3" s="111"/>
      <c r="BE3" s="111"/>
      <c r="BF3" s="110"/>
      <c r="BG3" s="20">
        <f>Instellingen!B6</f>
        <v>3</v>
      </c>
      <c r="BH3" s="103"/>
      <c r="BI3" s="104"/>
    </row>
    <row r="4" spans="1:92" x14ac:dyDescent="0.2">
      <c r="A4" s="109" t="s">
        <v>9</v>
      </c>
      <c r="B4" s="110"/>
      <c r="C4" s="112" t="s">
        <v>142</v>
      </c>
      <c r="D4" s="101"/>
      <c r="E4" s="102"/>
      <c r="F4" s="109" t="s">
        <v>33</v>
      </c>
      <c r="G4" s="111"/>
      <c r="H4" s="111"/>
      <c r="I4" s="111"/>
      <c r="J4" s="111"/>
      <c r="K4" s="111"/>
      <c r="L4" s="111"/>
      <c r="M4" s="111"/>
      <c r="N4" s="110"/>
      <c r="O4" s="100">
        <f>Instellingen!B7</f>
        <v>1</v>
      </c>
      <c r="P4" s="101"/>
      <c r="Q4" s="101"/>
      <c r="R4" s="101"/>
      <c r="S4" s="101"/>
      <c r="T4" s="101"/>
      <c r="U4" s="101"/>
      <c r="V4" s="102"/>
      <c r="W4" s="144"/>
      <c r="X4" s="145"/>
      <c r="Y4" s="145"/>
      <c r="Z4" s="145"/>
      <c r="AA4" s="145"/>
      <c r="AB4" s="145"/>
      <c r="AC4" s="145"/>
      <c r="AD4" s="145"/>
      <c r="AE4" s="145"/>
      <c r="AF4" s="145"/>
      <c r="AG4" s="145"/>
      <c r="AH4" s="145"/>
      <c r="AI4" s="145"/>
      <c r="AJ4" s="145"/>
      <c r="AK4" s="145"/>
      <c r="AL4" s="146"/>
      <c r="AM4" s="40"/>
      <c r="AN4" s="40"/>
      <c r="AO4" s="40"/>
      <c r="AP4" s="40"/>
      <c r="AQ4" s="40"/>
      <c r="AR4" s="40"/>
      <c r="AS4" s="40"/>
      <c r="AT4" s="40"/>
      <c r="AU4" s="40"/>
      <c r="AV4" s="40"/>
      <c r="AW4" s="40"/>
      <c r="AX4" s="40"/>
      <c r="AY4" s="40"/>
      <c r="AZ4" s="40"/>
      <c r="BA4" s="40"/>
      <c r="BB4" s="40"/>
      <c r="BC4" s="109"/>
      <c r="BD4" s="111"/>
      <c r="BE4" s="111"/>
      <c r="BF4" s="110"/>
      <c r="BG4" s="20"/>
      <c r="BH4" s="105"/>
      <c r="BI4" s="106"/>
    </row>
    <row r="5" spans="1:92" x14ac:dyDescent="0.2">
      <c r="A5" s="109" t="s">
        <v>10</v>
      </c>
      <c r="B5" s="110"/>
      <c r="C5" s="100" t="s">
        <v>122</v>
      </c>
      <c r="D5" s="101"/>
      <c r="E5" s="102"/>
      <c r="F5" s="109" t="s">
        <v>11</v>
      </c>
      <c r="G5" s="111"/>
      <c r="H5" s="111"/>
      <c r="I5" s="111"/>
      <c r="J5" s="111"/>
      <c r="K5" s="111"/>
      <c r="L5" s="111"/>
      <c r="M5" s="111"/>
      <c r="N5" s="110"/>
      <c r="O5" s="100">
        <f>Instellingen!B5</f>
        <v>99</v>
      </c>
      <c r="P5" s="101"/>
      <c r="Q5" s="101"/>
      <c r="R5" s="101"/>
      <c r="S5" s="101"/>
      <c r="T5" s="101"/>
      <c r="U5" s="101"/>
      <c r="V5" s="102"/>
      <c r="W5" s="147"/>
      <c r="X5" s="148"/>
      <c r="Y5" s="148"/>
      <c r="Z5" s="148"/>
      <c r="AA5" s="148"/>
      <c r="AB5" s="148"/>
      <c r="AC5" s="148"/>
      <c r="AD5" s="148"/>
      <c r="AE5" s="148"/>
      <c r="AF5" s="148"/>
      <c r="AG5" s="148"/>
      <c r="AH5" s="148"/>
      <c r="AI5" s="148"/>
      <c r="AJ5" s="148"/>
      <c r="AK5" s="148"/>
      <c r="AL5" s="149"/>
      <c r="AM5" s="92"/>
      <c r="AN5" s="92"/>
      <c r="AO5" s="92"/>
      <c r="AP5" s="92"/>
      <c r="AQ5" s="92"/>
      <c r="AR5" s="92"/>
      <c r="AS5" s="92"/>
      <c r="AT5" s="92"/>
      <c r="AU5" s="92"/>
      <c r="AV5" s="92"/>
      <c r="AW5" s="92"/>
      <c r="AX5" s="92"/>
      <c r="AY5" s="92"/>
      <c r="AZ5" s="92"/>
      <c r="BA5" s="92"/>
      <c r="BB5" s="92"/>
      <c r="BC5" s="150" t="s">
        <v>12</v>
      </c>
      <c r="BD5" s="151"/>
      <c r="BE5" s="151"/>
      <c r="BF5" s="152"/>
      <c r="BG5" s="8"/>
      <c r="BH5" s="105"/>
      <c r="BI5" s="106"/>
    </row>
    <row r="6" spans="1:92" ht="12.75" customHeight="1" x14ac:dyDescent="0.2">
      <c r="A6" s="116"/>
      <c r="B6" s="117"/>
      <c r="C6" s="117"/>
      <c r="D6" s="117"/>
      <c r="E6" s="118"/>
      <c r="F6" s="36" t="s">
        <v>13</v>
      </c>
      <c r="G6" s="121" t="str">
        <f>Instellingen!B40</f>
        <v>Laag Soeren</v>
      </c>
      <c r="H6" s="122"/>
      <c r="I6" s="122"/>
      <c r="J6" s="122"/>
      <c r="K6" s="122"/>
      <c r="L6" s="122"/>
      <c r="M6" s="122"/>
      <c r="N6" s="123"/>
      <c r="O6" s="124" t="str">
        <f>Instellingen!B41</f>
        <v>Laag Soeren</v>
      </c>
      <c r="P6" s="125"/>
      <c r="Q6" s="125"/>
      <c r="R6" s="125"/>
      <c r="S6" s="125"/>
      <c r="T6" s="125"/>
      <c r="U6" s="125"/>
      <c r="V6" s="126"/>
      <c r="W6" s="121" t="str">
        <f>Instellingen!B42</f>
        <v>Brummen</v>
      </c>
      <c r="X6" s="122"/>
      <c r="Y6" s="122"/>
      <c r="Z6" s="122"/>
      <c r="AA6" s="122"/>
      <c r="AB6" s="122"/>
      <c r="AC6" s="122"/>
      <c r="AD6" s="123"/>
      <c r="AE6" s="124" t="str">
        <f>Instellingen!B43</f>
        <v xml:space="preserve"> </v>
      </c>
      <c r="AF6" s="125"/>
      <c r="AG6" s="125"/>
      <c r="AH6" s="125"/>
      <c r="AI6" s="125"/>
      <c r="AJ6" s="125"/>
      <c r="AK6" s="125"/>
      <c r="AL6" s="126"/>
      <c r="AM6" s="121" t="str">
        <f>Instellingen!B44</f>
        <v xml:space="preserve"> </v>
      </c>
      <c r="AN6" s="122"/>
      <c r="AO6" s="122"/>
      <c r="AP6" s="122"/>
      <c r="AQ6" s="122"/>
      <c r="AR6" s="122"/>
      <c r="AS6" s="122"/>
      <c r="AT6" s="123"/>
      <c r="AU6" s="124" t="str">
        <f>Instellingen!B45</f>
        <v xml:space="preserve"> </v>
      </c>
      <c r="AV6" s="125"/>
      <c r="AW6" s="125"/>
      <c r="AX6" s="125"/>
      <c r="AY6" s="125"/>
      <c r="AZ6" s="125"/>
      <c r="BA6" s="125"/>
      <c r="BB6" s="126"/>
      <c r="BC6" s="153" t="s">
        <v>32</v>
      </c>
      <c r="BD6" s="154"/>
      <c r="BE6" s="110"/>
      <c r="BF6" s="34"/>
      <c r="BG6" s="20"/>
      <c r="BH6" s="105"/>
      <c r="BI6" s="106"/>
    </row>
    <row r="7" spans="1:92" ht="12.75" customHeight="1" x14ac:dyDescent="0.2">
      <c r="A7" s="119"/>
      <c r="B7" s="119"/>
      <c r="C7" s="119"/>
      <c r="D7" s="119"/>
      <c r="E7" s="120"/>
      <c r="F7" s="36" t="s">
        <v>14</v>
      </c>
      <c r="G7" s="113" t="str">
        <f>Instellingen!C40</f>
        <v>11 november 2023</v>
      </c>
      <c r="H7" s="114"/>
      <c r="I7" s="114"/>
      <c r="J7" s="114"/>
      <c r="K7" s="114"/>
      <c r="L7" s="114"/>
      <c r="M7" s="114"/>
      <c r="N7" s="115"/>
      <c r="O7" s="127" t="str">
        <f>Instellingen!C41</f>
        <v>17 december 2023</v>
      </c>
      <c r="P7" s="128"/>
      <c r="Q7" s="128"/>
      <c r="R7" s="128"/>
      <c r="S7" s="128"/>
      <c r="T7" s="128"/>
      <c r="U7" s="128"/>
      <c r="V7" s="129"/>
      <c r="W7" s="113" t="str">
        <f>Instellingen!C42</f>
        <v>13 januari 2023</v>
      </c>
      <c r="X7" s="114"/>
      <c r="Y7" s="114"/>
      <c r="Z7" s="114"/>
      <c r="AA7" s="114"/>
      <c r="AB7" s="114"/>
      <c r="AC7" s="114"/>
      <c r="AD7" s="115"/>
      <c r="AE7" s="127" t="str">
        <f>Instellingen!C43</f>
        <v xml:space="preserve"> </v>
      </c>
      <c r="AF7" s="128"/>
      <c r="AG7" s="128"/>
      <c r="AH7" s="128"/>
      <c r="AI7" s="128"/>
      <c r="AJ7" s="128"/>
      <c r="AK7" s="128"/>
      <c r="AL7" s="129"/>
      <c r="AM7" s="113" t="str">
        <f>Instellingen!C44</f>
        <v xml:space="preserve"> </v>
      </c>
      <c r="AN7" s="155"/>
      <c r="AO7" s="155"/>
      <c r="AP7" s="155"/>
      <c r="AQ7" s="155"/>
      <c r="AR7" s="155"/>
      <c r="AS7" s="155"/>
      <c r="AT7" s="156"/>
      <c r="AU7" s="127" t="str">
        <f>Instellingen!C45</f>
        <v xml:space="preserve"> </v>
      </c>
      <c r="AV7" s="157"/>
      <c r="AW7" s="157"/>
      <c r="AX7" s="157"/>
      <c r="AY7" s="157"/>
      <c r="AZ7" s="157"/>
      <c r="BA7" s="157"/>
      <c r="BB7" s="158"/>
      <c r="BC7" s="37" t="s">
        <v>34</v>
      </c>
      <c r="BD7" s="10" t="s">
        <v>35</v>
      </c>
      <c r="BE7" s="5" t="s">
        <v>36</v>
      </c>
      <c r="BF7" s="3"/>
      <c r="BG7" s="3"/>
      <c r="BH7" s="107"/>
      <c r="BI7" s="108"/>
    </row>
    <row r="8" spans="1:92" ht="25.5" customHeight="1" x14ac:dyDescent="0.2">
      <c r="A8" s="2" t="s">
        <v>18</v>
      </c>
      <c r="B8" s="2" t="s">
        <v>6</v>
      </c>
      <c r="C8" s="2" t="s">
        <v>0</v>
      </c>
      <c r="D8" s="2" t="s">
        <v>1</v>
      </c>
      <c r="E8" s="2" t="s">
        <v>71</v>
      </c>
      <c r="F8" s="36" t="s">
        <v>3</v>
      </c>
      <c r="G8" s="7" t="s">
        <v>75</v>
      </c>
      <c r="H8" s="90" t="s">
        <v>100</v>
      </c>
      <c r="I8" s="66" t="s">
        <v>77</v>
      </c>
      <c r="J8" s="86" t="s">
        <v>78</v>
      </c>
      <c r="K8" s="83" t="s">
        <v>101</v>
      </c>
      <c r="L8" s="69" t="s">
        <v>80</v>
      </c>
      <c r="M8" s="2" t="s">
        <v>4</v>
      </c>
      <c r="N8" s="2" t="s">
        <v>15</v>
      </c>
      <c r="O8" s="89" t="s">
        <v>75</v>
      </c>
      <c r="P8" s="83" t="s">
        <v>100</v>
      </c>
      <c r="Q8" s="78" t="s">
        <v>77</v>
      </c>
      <c r="R8" s="71" t="s">
        <v>78</v>
      </c>
      <c r="S8" s="83" t="s">
        <v>101</v>
      </c>
      <c r="T8" s="78" t="s">
        <v>80</v>
      </c>
      <c r="U8" s="2" t="s">
        <v>4</v>
      </c>
      <c r="V8" s="2" t="s">
        <v>15</v>
      </c>
      <c r="W8" s="89" t="s">
        <v>75</v>
      </c>
      <c r="X8" s="83" t="s">
        <v>100</v>
      </c>
      <c r="Y8" s="78" t="s">
        <v>77</v>
      </c>
      <c r="Z8" s="71" t="s">
        <v>78</v>
      </c>
      <c r="AA8" s="83" t="s">
        <v>101</v>
      </c>
      <c r="AB8" s="78" t="s">
        <v>80</v>
      </c>
      <c r="AC8" s="2" t="s">
        <v>4</v>
      </c>
      <c r="AD8" s="2" t="s">
        <v>15</v>
      </c>
      <c r="AE8" s="89" t="s">
        <v>75</v>
      </c>
      <c r="AF8" s="83" t="s">
        <v>100</v>
      </c>
      <c r="AG8" s="78" t="s">
        <v>77</v>
      </c>
      <c r="AH8" s="71" t="s">
        <v>78</v>
      </c>
      <c r="AI8" s="83" t="s">
        <v>101</v>
      </c>
      <c r="AJ8" s="78" t="s">
        <v>80</v>
      </c>
      <c r="AK8" s="2" t="s">
        <v>4</v>
      </c>
      <c r="AL8" s="2" t="s">
        <v>15</v>
      </c>
      <c r="AM8" s="89" t="s">
        <v>75</v>
      </c>
      <c r="AN8" s="83" t="s">
        <v>100</v>
      </c>
      <c r="AO8" s="78" t="s">
        <v>77</v>
      </c>
      <c r="AP8" s="71" t="s">
        <v>78</v>
      </c>
      <c r="AQ8" s="83" t="s">
        <v>101</v>
      </c>
      <c r="AR8" s="78" t="s">
        <v>80</v>
      </c>
      <c r="AS8" s="2" t="s">
        <v>4</v>
      </c>
      <c r="AT8" s="2" t="s">
        <v>15</v>
      </c>
      <c r="AU8" s="89" t="s">
        <v>75</v>
      </c>
      <c r="AV8" s="83" t="s">
        <v>100</v>
      </c>
      <c r="AW8" s="78" t="s">
        <v>77</v>
      </c>
      <c r="AX8" s="71" t="s">
        <v>78</v>
      </c>
      <c r="AY8" s="83" t="s">
        <v>101</v>
      </c>
      <c r="AZ8" s="78" t="s">
        <v>80</v>
      </c>
      <c r="BA8" s="2" t="s">
        <v>4</v>
      </c>
      <c r="BB8" s="2" t="s">
        <v>15</v>
      </c>
      <c r="BC8" s="38" t="s">
        <v>22</v>
      </c>
      <c r="BD8" s="23" t="s">
        <v>22</v>
      </c>
      <c r="BE8" s="64" t="s">
        <v>22</v>
      </c>
      <c r="BF8" s="22" t="s">
        <v>16</v>
      </c>
      <c r="BG8" s="22" t="s">
        <v>17</v>
      </c>
      <c r="BH8" s="7" t="s">
        <v>69</v>
      </c>
      <c r="BI8" s="2" t="s">
        <v>5</v>
      </c>
      <c r="BK8" s="72" t="s">
        <v>88</v>
      </c>
      <c r="BL8" s="72" t="s">
        <v>81</v>
      </c>
      <c r="BM8" s="72" t="s">
        <v>89</v>
      </c>
      <c r="BN8" s="72" t="s">
        <v>82</v>
      </c>
      <c r="BO8" s="72" t="s">
        <v>99</v>
      </c>
      <c r="BP8" s="72" t="s">
        <v>90</v>
      </c>
      <c r="BQ8" s="72" t="s">
        <v>83</v>
      </c>
      <c r="BR8" s="72" t="s">
        <v>91</v>
      </c>
      <c r="BS8" s="72" t="s">
        <v>103</v>
      </c>
      <c r="BT8" s="73" t="s">
        <v>98</v>
      </c>
      <c r="BU8" s="72" t="s">
        <v>92</v>
      </c>
      <c r="BV8" s="72" t="s">
        <v>84</v>
      </c>
      <c r="BW8" s="72" t="s">
        <v>93</v>
      </c>
      <c r="BX8" s="72" t="s">
        <v>85</v>
      </c>
      <c r="BY8" s="73" t="s">
        <v>97</v>
      </c>
      <c r="BZ8" s="72" t="s">
        <v>94</v>
      </c>
      <c r="CA8" s="72" t="s">
        <v>86</v>
      </c>
      <c r="CB8" s="72" t="s">
        <v>95</v>
      </c>
      <c r="CC8" s="73" t="s">
        <v>87</v>
      </c>
      <c r="CD8" s="73" t="s">
        <v>96</v>
      </c>
      <c r="CE8" s="72" t="s">
        <v>108</v>
      </c>
      <c r="CF8" s="72" t="s">
        <v>109</v>
      </c>
      <c r="CG8" s="72" t="s">
        <v>110</v>
      </c>
      <c r="CH8" s="72" t="s">
        <v>111</v>
      </c>
      <c r="CI8" s="73" t="s">
        <v>118</v>
      </c>
      <c r="CJ8" s="72" t="s">
        <v>113</v>
      </c>
      <c r="CK8" s="72" t="s">
        <v>114</v>
      </c>
      <c r="CL8" s="72" t="s">
        <v>115</v>
      </c>
      <c r="CM8" s="73" t="s">
        <v>116</v>
      </c>
      <c r="CN8" s="73" t="s">
        <v>117</v>
      </c>
    </row>
  </sheetData>
  <sheetProtection sheet="1" objects="1" scenarios="1"/>
  <mergeCells count="32">
    <mergeCell ref="O5:V5"/>
    <mergeCell ref="BC5:BF5"/>
    <mergeCell ref="A6:E7"/>
    <mergeCell ref="G6:N6"/>
    <mergeCell ref="O6:V6"/>
    <mergeCell ref="W6:AD6"/>
    <mergeCell ref="AE6:AL6"/>
    <mergeCell ref="AU6:BB6"/>
    <mergeCell ref="BC6:BE6"/>
    <mergeCell ref="G7:N7"/>
    <mergeCell ref="O7:V7"/>
    <mergeCell ref="W7:AD7"/>
    <mergeCell ref="AE7:AL7"/>
    <mergeCell ref="AM7:AT7"/>
    <mergeCell ref="AU7:BB7"/>
    <mergeCell ref="AM6:AT6"/>
    <mergeCell ref="A1:BI1"/>
    <mergeCell ref="A3:B3"/>
    <mergeCell ref="C3:E3"/>
    <mergeCell ref="F3:N3"/>
    <mergeCell ref="O3:V3"/>
    <mergeCell ref="W3:AL5"/>
    <mergeCell ref="BC3:BF3"/>
    <mergeCell ref="BH3:BI7"/>
    <mergeCell ref="A4:B4"/>
    <mergeCell ref="C4:E4"/>
    <mergeCell ref="F4:N4"/>
    <mergeCell ref="O4:V4"/>
    <mergeCell ref="BC4:BF4"/>
    <mergeCell ref="A5:B5"/>
    <mergeCell ref="C5:E5"/>
    <mergeCell ref="F5:N5"/>
  </mergeCells>
  <dataValidations count="8">
    <dataValidation operator="lessThan" allowBlank="1" showInputMessage="1" showErrorMessage="1" sqref="O1:O2 AE1:AE2 AU1:AU2 O9:O65536 AE9:AE65536 AU9:AU65536" xr:uid="{00000000-0002-0000-0D00-000000000000}"/>
    <dataValidation type="decimal" allowBlank="1" showInputMessage="1" showErrorMessage="1" sqref="L1:L2 I1:I2 T1:T2 Q1:Q2 AG1:AG2 AB1:AB2 Y1:Y2 AJ1:AJ2 AR1:AR2 AO1:AO2 AW1:AW2 AZ1:AZ2 L9:L65536 Y9:Y65536 T9:T65536 I9:I65536 AB9:AB65536 AG9:AG65536 Q9:Q65536 AJ9:AJ65536 AO9:AO65536 AR9:AR65536 AW9:AW65536 AZ9:AZ65536" xr:uid="{00000000-0002-0000-0D00-000001000000}">
      <formula1>0</formula1>
      <formula2>10</formula2>
    </dataValidation>
    <dataValidation type="decimal" allowBlank="1" showInputMessage="1" showErrorMessage="1" sqref="H1:H2 K1:K2 P1:P2 S1:S2 X1:X2 AA1:AA2 AI1:AI2 AF1:AF2 AN1:AN2 AQ1:AQ2 AY1:AY2 AV1:AV2 AI9:AI65536 H9:H65536 AA9:AA65536 X9:X65536 P9:P65536 S9:S65536 K9:K65536 AF9:AF65536 AQ9:AQ65536 AN9:AN65536 AY9:AY65536 AV9:AV65536" xr:uid="{00000000-0002-0000-0D00-000002000000}">
      <formula1>0</formula1>
      <formula2>999</formula2>
    </dataValidation>
    <dataValidation type="list" allowBlank="1" showInputMessage="1" showErrorMessage="1" sqref="BH1:BH2 BH9:BH65536" xr:uid="{00000000-0002-0000-0D00-000003000000}">
      <formula1>"ja,nee"</formula1>
    </dataValidation>
    <dataValidation type="whole" operator="lessThan" allowBlank="1" showInputMessage="1" showErrorMessage="1" sqref="BG6" xr:uid="{00000000-0002-0000-0D00-000004000000}">
      <formula1>340</formula1>
    </dataValidation>
    <dataValidation type="whole" operator="lessThan" allowBlank="1" showInputMessage="1" showErrorMessage="1" sqref="BG5" xr:uid="{00000000-0002-0000-0D00-000005000000}">
      <formula1>9</formula1>
    </dataValidation>
    <dataValidation type="whole" allowBlank="1" showInputMessage="1" showErrorMessage="1" sqref="BG4" xr:uid="{00000000-0002-0000-0D00-000006000000}">
      <formula1>1</formula1>
      <formula2>2</formula2>
    </dataValidation>
    <dataValidation type="whole" allowBlank="1" showInputMessage="1" showErrorMessage="1" sqref="BG3" xr:uid="{00000000-0002-0000-0D00-000007000000}">
      <formula1>1</formula1>
      <formula2>4</formula2>
    </dataValidation>
  </dataValidations>
  <printOptions headings="1" gridLines="1"/>
  <pageMargins left="0.19685039370078741" right="0" top="0.98425196850393704" bottom="0.98425196850393704" header="0.51181102362204722" footer="0.51181102362204722"/>
  <pageSetup paperSize="9" scale="87" fitToWidth="3" fitToHeight="10" orientation="landscape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78177" r:id="rId4" name="Button 1">
              <controlPr defaultSize="0" print="0" autoFill="0" autoPict="0" macro="[0]!KleinsteBepalen">
                <anchor moveWithCells="1" sizeWithCells="1">
                  <from>
                    <xdr:col>0</xdr:col>
                    <xdr:colOff>161925</xdr:colOff>
                    <xdr:row>5</xdr:row>
                    <xdr:rowOff>0</xdr:rowOff>
                  </from>
                  <to>
                    <xdr:col>2</xdr:col>
                    <xdr:colOff>485775</xdr:colOff>
                    <xdr:row>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8178" r:id="rId5" name="Button 2">
              <controlPr defaultSize="0" print="0" autoFill="0" autoPict="0" macro="[0]!Sort_Punten_1">
                <anchor moveWithCells="1" sizeWithCells="1">
                  <from>
                    <xdr:col>6</xdr:col>
                    <xdr:colOff>0</xdr:colOff>
                    <xdr:row>7</xdr:row>
                    <xdr:rowOff>9525</xdr:rowOff>
                  </from>
                  <to>
                    <xdr:col>11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8179" r:id="rId6" name="Button 3">
              <controlPr defaultSize="0" print="0" autoFill="0" autoPict="0" macro="[0]!Sort_Punten_2">
                <anchor moveWithCells="1" sizeWithCells="1">
                  <from>
                    <xdr:col>14</xdr:col>
                    <xdr:colOff>19050</xdr:colOff>
                    <xdr:row>7</xdr:row>
                    <xdr:rowOff>0</xdr:rowOff>
                  </from>
                  <to>
                    <xdr:col>19</xdr:col>
                    <xdr:colOff>0</xdr:colOff>
                    <xdr:row>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8180" r:id="rId7" name="Button 4">
              <controlPr defaultSize="0" print="0" autoFill="0" autoPict="0" macro="[0]!Sort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8181" r:id="rId8" name="Button 5">
              <controlPr defaultSize="0" print="0" autoFill="0" autoPict="0" macro="[0]!verbergen">
                <anchor moveWithCells="1" sizeWithCells="1">
                  <from>
                    <xdr:col>59</xdr:col>
                    <xdr:colOff>28575</xdr:colOff>
                    <xdr:row>2</xdr:row>
                    <xdr:rowOff>9525</xdr:rowOff>
                  </from>
                  <to>
                    <xdr:col>61</xdr:col>
                    <xdr:colOff>0</xdr:colOff>
                    <xdr:row>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8182" r:id="rId9" name="Button 6">
              <controlPr defaultSize="0" print="0" autoFill="0" autoPict="0" macro="[0]!Sort_Pl_Punten_1">
                <anchor moveWithCells="1" sizeWithCells="1">
                  <from>
                    <xdr:col>13</xdr:col>
                    <xdr:colOff>0</xdr:colOff>
                    <xdr:row>7</xdr:row>
                    <xdr:rowOff>9525</xdr:rowOff>
                  </from>
                  <to>
                    <xdr:col>14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8183" r:id="rId10" name="Button 7">
              <controlPr defaultSize="0" print="0" autoFill="0" autoPict="0" macro="[0]!Sort_Pl_Punten_2">
                <anchor moveWithCells="1" sizeWithCells="1">
                  <from>
                    <xdr:col>21</xdr:col>
                    <xdr:colOff>0</xdr:colOff>
                    <xdr:row>7</xdr:row>
                    <xdr:rowOff>9525</xdr:rowOff>
                  </from>
                  <to>
                    <xdr:col>22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8184" r:id="rId11" name="Button 8">
              <controlPr defaultSize="0" print="0" autoFill="0" autoPict="0" macro="[0]!Sort_Pl_Punten_3">
                <anchor moveWithCells="1" sizeWithCells="1">
                  <from>
                    <xdr:col>29</xdr:col>
                    <xdr:colOff>19050</xdr:colOff>
                    <xdr:row>7</xdr:row>
                    <xdr:rowOff>9525</xdr:rowOff>
                  </from>
                  <to>
                    <xdr:col>30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8185" r:id="rId12" name="Button 9">
              <controlPr defaultSize="0" print="0" autoFill="0" autoPict="0" macro="[0]!Sort_Pl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8186" r:id="rId13" name="Button 10">
              <controlPr defaultSize="0" print="0" autoFill="0" autoPict="0" macro="[0]!Sort_Beste_Punten">
                <anchor moveWithCells="1" sizeWithCells="1">
                  <from>
                    <xdr:col>56</xdr:col>
                    <xdr:colOff>19050</xdr:colOff>
                    <xdr:row>6</xdr:row>
                    <xdr:rowOff>19050</xdr:rowOff>
                  </from>
                  <to>
                    <xdr:col>57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8187" r:id="rId14" name="Button 11">
              <controlPr defaultSize="0" print="0" autoFill="0" autoPict="0" macro="[0]!Sort_Plaatsing">
                <anchor moveWithCells="1" sizeWithCells="1">
                  <from>
                    <xdr:col>0</xdr:col>
                    <xdr:colOff>0</xdr:colOff>
                    <xdr:row>7</xdr:row>
                    <xdr:rowOff>28575</xdr:rowOff>
                  </from>
                  <to>
                    <xdr:col>1</xdr:col>
                    <xdr:colOff>9525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8188" r:id="rId15" name="Button 12">
              <controlPr defaultSize="0" print="0" autoFill="0" autoPict="0" macro="[0]!Sort_Naam">
                <anchor moveWithCells="1" sizeWithCells="1">
                  <from>
                    <xdr:col>2</xdr:col>
                    <xdr:colOff>9525</xdr:colOff>
                    <xdr:row>7</xdr:row>
                    <xdr:rowOff>0</xdr:rowOff>
                  </from>
                  <to>
                    <xdr:col>2</xdr:col>
                    <xdr:colOff>1504950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8189" r:id="rId16" name="Button 13">
              <controlPr defaultSize="0" print="0" autoFill="0" autoPict="0" macro="[0]!Sort_Punten_3">
                <anchor moveWithCells="1" sizeWithCells="1">
                  <from>
                    <xdr:col>22</xdr:col>
                    <xdr:colOff>9525</xdr:colOff>
                    <xdr:row>6</xdr:row>
                    <xdr:rowOff>152400</xdr:rowOff>
                  </from>
                  <to>
                    <xdr:col>27</xdr:col>
                    <xdr:colOff>0</xdr:colOff>
                    <xdr:row>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8190" r:id="rId17" name="Button 14">
              <controlPr defaultSize="0" print="0" autoFill="0" autoPict="0" macro="[0]!Sort_Punten_3">
                <anchor moveWithCells="1" sizeWithCells="1">
                  <from>
                    <xdr:col>38</xdr:col>
                    <xdr:colOff>0</xdr:colOff>
                    <xdr:row>6</xdr:row>
                    <xdr:rowOff>152400</xdr:rowOff>
                  </from>
                  <to>
                    <xdr:col>38</xdr:col>
                    <xdr:colOff>0</xdr:colOff>
                    <xdr:row>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8191" r:id="rId18" name="Button 15">
              <controlPr defaultSize="0" print="0" autoFill="0" autoPict="0" macro="[0]!Sort_Pl_Punten_5">
                <anchor moveWithCells="1" sizeWithCells="1">
                  <from>
                    <xdr:col>45</xdr:col>
                    <xdr:colOff>19050</xdr:colOff>
                    <xdr:row>7</xdr:row>
                    <xdr:rowOff>9525</xdr:rowOff>
                  </from>
                  <to>
                    <xdr:col>46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8192" r:id="rId19" name="Button 16">
              <controlPr defaultSize="0" print="0" autoFill="0" autoPict="0" macro="[0]!Sort_Punten_4">
                <anchor moveWithCells="1" sizeWithCells="1">
                  <from>
                    <xdr:col>30</xdr:col>
                    <xdr:colOff>0</xdr:colOff>
                    <xdr:row>7</xdr:row>
                    <xdr:rowOff>19050</xdr:rowOff>
                  </from>
                  <to>
                    <xdr:col>30</xdr:col>
                    <xdr:colOff>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8193" r:id="rId20" name="Button 17">
              <controlPr defaultSize="0" print="0" autoFill="0" autoPict="0" macro="[0]!Sort_Pl_Punten_4">
                <anchor moveWithCells="1" sizeWithCells="1">
                  <from>
                    <xdr:col>37</xdr:col>
                    <xdr:colOff>19050</xdr:colOff>
                    <xdr:row>7</xdr:row>
                    <xdr:rowOff>9525</xdr:rowOff>
                  </from>
                  <to>
                    <xdr:col>38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8194" r:id="rId21" name="Button 18">
              <controlPr defaultSize="0" print="0" autoFill="0" autoPict="0" macro="[0]!Sort_Punten_5">
                <anchor moveWithCells="1" sizeWithCells="1">
                  <from>
                    <xdr:col>38</xdr:col>
                    <xdr:colOff>0</xdr:colOff>
                    <xdr:row>7</xdr:row>
                    <xdr:rowOff>19050</xdr:rowOff>
                  </from>
                  <to>
                    <xdr:col>38</xdr:col>
                    <xdr:colOff>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8195" r:id="rId22" name="Button 19">
              <controlPr defaultSize="0" print="0" autoFill="0" autoPict="0" macro="[0]!Sort_Punten_6">
                <anchor moveWithCells="1" sizeWithCells="1">
                  <from>
                    <xdr:col>46</xdr:col>
                    <xdr:colOff>0</xdr:colOff>
                    <xdr:row>7</xdr:row>
                    <xdr:rowOff>19050</xdr:rowOff>
                  </from>
                  <to>
                    <xdr:col>46</xdr:col>
                    <xdr:colOff>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8196" r:id="rId23" name="Button 20">
              <controlPr defaultSize="0" print="0" autoFill="0" autoPict="0" macro="[0]!Sort_Pl_Punten_6">
                <anchor moveWithCells="1" sizeWithCells="1">
                  <from>
                    <xdr:col>46</xdr:col>
                    <xdr:colOff>0</xdr:colOff>
                    <xdr:row>7</xdr:row>
                    <xdr:rowOff>9525</xdr:rowOff>
                  </from>
                  <to>
                    <xdr:col>46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Blad21">
    <pageSetUpPr fitToPage="1"/>
  </sheetPr>
  <dimension ref="A1:CN8"/>
  <sheetViews>
    <sheetView workbookViewId="0">
      <pane xSplit="5" ySplit="8" topLeftCell="F9" activePane="bottomRight" state="frozen"/>
      <selection pane="topRight" activeCell="F1" sqref="F1"/>
      <selection pane="bottomLeft" activeCell="A9" sqref="A9"/>
      <selection pane="bottomRight" activeCell="B9" sqref="B9"/>
    </sheetView>
  </sheetViews>
  <sheetFormatPr defaultColWidth="9.140625" defaultRowHeight="12.75" x14ac:dyDescent="0.2"/>
  <cols>
    <col min="1" max="1" width="4.7109375" style="1" customWidth="1"/>
    <col min="2" max="2" width="10.140625" style="1" customWidth="1"/>
    <col min="3" max="4" width="22.7109375" style="1" customWidth="1"/>
    <col min="5" max="5" width="6.7109375" style="1" customWidth="1"/>
    <col min="6" max="6" width="18.7109375" style="1" customWidth="1"/>
    <col min="7" max="7" width="3.7109375" style="62" customWidth="1"/>
    <col min="8" max="8" width="5.28515625" style="80" customWidth="1"/>
    <col min="9" max="9" width="4.140625" style="67" hidden="1" customWidth="1"/>
    <col min="10" max="10" width="3.7109375" style="87" customWidth="1"/>
    <col min="11" max="11" width="5.28515625" style="81" customWidth="1"/>
    <col min="12" max="12" width="4.140625" style="68" hidden="1" customWidth="1"/>
    <col min="13" max="14" width="3" style="62" customWidth="1"/>
    <col min="15" max="15" width="3.7109375" style="63" customWidth="1"/>
    <col min="16" max="16" width="5.28515625" style="82" customWidth="1"/>
    <col min="17" max="17" width="4.140625" style="70" hidden="1" customWidth="1"/>
    <col min="18" max="18" width="3.7109375" style="63" customWidth="1"/>
    <col min="19" max="19" width="5.28515625" style="82" customWidth="1"/>
    <col min="20" max="20" width="4.140625" style="70" hidden="1" customWidth="1"/>
    <col min="21" max="22" width="3" style="63" customWidth="1"/>
    <col min="23" max="23" width="3.7109375" style="62" customWidth="1"/>
    <col min="24" max="24" width="5.28515625" style="81" customWidth="1"/>
    <col min="25" max="25" width="4.140625" style="68" hidden="1" customWidth="1"/>
    <col min="26" max="26" width="3.7109375" style="62" customWidth="1"/>
    <col min="27" max="27" width="5.28515625" style="81" customWidth="1"/>
    <col min="28" max="28" width="4.140625" style="68" hidden="1" customWidth="1"/>
    <col min="29" max="30" width="3" style="62" customWidth="1"/>
    <col min="31" max="31" width="3.7109375" style="63" hidden="1" customWidth="1"/>
    <col min="32" max="32" width="5.28515625" style="82" hidden="1" customWidth="1"/>
    <col min="33" max="33" width="4.140625" style="70" hidden="1" customWidth="1"/>
    <col min="34" max="34" width="3.7109375" style="63" hidden="1" customWidth="1"/>
    <col min="35" max="35" width="5.28515625" style="82" hidden="1" customWidth="1"/>
    <col min="36" max="36" width="4.140625" style="70" hidden="1" customWidth="1"/>
    <col min="37" max="38" width="3" style="63" hidden="1" customWidth="1"/>
    <col min="39" max="39" width="3.7109375" style="62" hidden="1" customWidth="1"/>
    <col min="40" max="40" width="5.28515625" style="81" hidden="1" customWidth="1"/>
    <col min="41" max="41" width="4.140625" style="68" hidden="1" customWidth="1"/>
    <col min="42" max="42" width="3.7109375" style="62" hidden="1" customWidth="1"/>
    <col min="43" max="43" width="5.28515625" style="81" hidden="1" customWidth="1"/>
    <col min="44" max="44" width="4.140625" style="68" hidden="1" customWidth="1"/>
    <col min="45" max="46" width="3" style="62" hidden="1" customWidth="1"/>
    <col min="47" max="47" width="3.7109375" style="63" hidden="1" customWidth="1"/>
    <col min="48" max="48" width="5.28515625" style="82" hidden="1" customWidth="1"/>
    <col min="49" max="49" width="4.140625" style="70" hidden="1" customWidth="1"/>
    <col min="50" max="50" width="3.7109375" style="63" hidden="1" customWidth="1"/>
    <col min="51" max="51" width="5.28515625" style="82" hidden="1" customWidth="1"/>
    <col min="52" max="52" width="4.140625" style="70" hidden="1" customWidth="1"/>
    <col min="53" max="54" width="3" style="63" hidden="1" customWidth="1"/>
    <col min="55" max="55" width="5.7109375" customWidth="1"/>
    <col min="56" max="56" width="5.5703125" bestFit="1" customWidth="1"/>
    <col min="57" max="57" width="6" customWidth="1"/>
    <col min="58" max="58" width="4" style="1" customWidth="1"/>
    <col min="59" max="59" width="4.85546875" style="1" customWidth="1"/>
    <col min="60" max="60" width="5.42578125" style="1" customWidth="1"/>
    <col min="61" max="61" width="17.28515625" style="1" customWidth="1"/>
    <col min="63" max="63" width="4" hidden="1" customWidth="1"/>
    <col min="64" max="64" width="5" hidden="1" customWidth="1"/>
    <col min="65" max="65" width="4" hidden="1" customWidth="1"/>
    <col min="66" max="66" width="6.7109375" hidden="1" customWidth="1"/>
    <col min="67" max="67" width="5.7109375" hidden="1" customWidth="1"/>
    <col min="68" max="68" width="4" hidden="1" customWidth="1"/>
    <col min="69" max="69" width="5" hidden="1" customWidth="1"/>
    <col min="70" max="70" width="4" hidden="1" customWidth="1"/>
    <col min="71" max="71" width="6.7109375" hidden="1" customWidth="1"/>
    <col min="72" max="72" width="5.7109375" hidden="1" customWidth="1"/>
    <col min="73" max="73" width="4" hidden="1" customWidth="1"/>
    <col min="74" max="74" width="5" hidden="1" customWidth="1"/>
    <col min="75" max="75" width="4" hidden="1" customWidth="1"/>
    <col min="76" max="76" width="6.7109375" hidden="1" customWidth="1"/>
    <col min="77" max="77" width="5.7109375" hidden="1" customWidth="1"/>
    <col min="78" max="78" width="4" hidden="1" customWidth="1"/>
    <col min="79" max="79" width="5" hidden="1" customWidth="1"/>
    <col min="80" max="80" width="4" hidden="1" customWidth="1"/>
    <col min="81" max="81" width="6.7109375" hidden="1" customWidth="1"/>
    <col min="82" max="82" width="6.28515625" hidden="1" customWidth="1"/>
    <col min="83" max="83" width="4" hidden="1" customWidth="1"/>
    <col min="84" max="84" width="5" hidden="1" customWidth="1"/>
    <col min="85" max="85" width="4" hidden="1" customWidth="1"/>
    <col min="86" max="86" width="6.7109375" hidden="1" customWidth="1"/>
    <col min="87" max="87" width="5.7109375" hidden="1" customWidth="1"/>
    <col min="88" max="88" width="4" hidden="1" customWidth="1"/>
    <col min="89" max="89" width="5" hidden="1" customWidth="1"/>
    <col min="90" max="90" width="4" hidden="1" customWidth="1"/>
    <col min="91" max="91" width="6.7109375" hidden="1" customWidth="1"/>
    <col min="92" max="92" width="6.28515625" hidden="1" customWidth="1"/>
    <col min="93" max="16384" width="9.140625" style="1"/>
  </cols>
  <sheetData>
    <row r="1" spans="1:92" x14ac:dyDescent="0.2">
      <c r="A1" s="130" t="s">
        <v>7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131"/>
      <c r="T1" s="131"/>
      <c r="U1" s="131"/>
      <c r="V1" s="131"/>
      <c r="W1" s="131"/>
      <c r="X1" s="131"/>
      <c r="Y1" s="131"/>
      <c r="Z1" s="131"/>
      <c r="AA1" s="131"/>
      <c r="AB1" s="131"/>
      <c r="AC1" s="131"/>
      <c r="AD1" s="131"/>
      <c r="AE1" s="131"/>
      <c r="AF1" s="131"/>
      <c r="AG1" s="131"/>
      <c r="AH1" s="131"/>
      <c r="AI1" s="131"/>
      <c r="AJ1" s="131"/>
      <c r="AK1" s="131"/>
      <c r="AL1" s="131"/>
      <c r="AM1" s="131"/>
      <c r="AN1" s="131"/>
      <c r="AO1" s="131"/>
      <c r="AP1" s="131"/>
      <c r="AQ1" s="131"/>
      <c r="AR1" s="131"/>
      <c r="AS1" s="131"/>
      <c r="AT1" s="131"/>
      <c r="AU1" s="131"/>
      <c r="AV1" s="131"/>
      <c r="AW1" s="131"/>
      <c r="AX1" s="131"/>
      <c r="AY1" s="131"/>
      <c r="AZ1" s="131"/>
      <c r="BA1" s="131"/>
      <c r="BB1" s="131"/>
      <c r="BC1" s="131"/>
      <c r="BD1" s="131"/>
      <c r="BE1" s="131"/>
      <c r="BF1" s="131"/>
      <c r="BG1" s="131"/>
      <c r="BH1" s="131"/>
      <c r="BI1" s="132"/>
    </row>
    <row r="2" spans="1:92" ht="12.75" hidden="1" customHeight="1" x14ac:dyDescent="0.2">
      <c r="A2" s="9"/>
      <c r="B2" s="9"/>
      <c r="C2" s="9"/>
      <c r="D2" s="9"/>
      <c r="E2" s="9"/>
      <c r="F2" s="9"/>
      <c r="G2" s="84"/>
      <c r="H2" s="79"/>
      <c r="I2" s="65"/>
      <c r="J2" s="85"/>
      <c r="N2" s="62">
        <v>1</v>
      </c>
      <c r="O2" s="88"/>
      <c r="V2" s="63">
        <v>2</v>
      </c>
      <c r="W2" s="84"/>
      <c r="AD2" s="62">
        <v>3</v>
      </c>
      <c r="AE2" s="88"/>
      <c r="AL2" s="63">
        <v>4</v>
      </c>
      <c r="AM2" s="84"/>
      <c r="AT2" s="62">
        <v>5</v>
      </c>
      <c r="AU2" s="88"/>
      <c r="BB2" s="63">
        <v>6</v>
      </c>
      <c r="BC2">
        <f>N2+V2+AD2+AL2+AT2+BB2</f>
        <v>21</v>
      </c>
      <c r="BD2" s="24">
        <f>IF($O$4&gt;0,(LARGE(($N2,$V2,$AD2,$AL2,$AT2,$BB2),1)),"0")</f>
        <v>6</v>
      </c>
      <c r="BE2" s="24">
        <f>BC2-BD2</f>
        <v>15</v>
      </c>
      <c r="BF2" s="1" t="str">
        <f>IF($O$4&gt;1,(LARGE(($N2,$V2,$AD2,$AL2,$AT2,$BB2),1))+(LARGE(($N2,$V2,$AD2,$AL2,$AT2,$BB2),2)),"0")</f>
        <v>0</v>
      </c>
      <c r="BK2">
        <f>IF(G2&gt;99,199,G2)</f>
        <v>0</v>
      </c>
      <c r="BL2">
        <f>IF(H2&gt;99,0,H2)</f>
        <v>0</v>
      </c>
      <c r="BM2">
        <f>IF(J2&gt;99,199,J2)</f>
        <v>0</v>
      </c>
      <c r="BN2">
        <f>IF(K2&gt;99,0,K2)</f>
        <v>0</v>
      </c>
      <c r="BO2">
        <f>BK2+BM2</f>
        <v>0</v>
      </c>
      <c r="BP2">
        <f>IF(O2&gt;99,199,O2)</f>
        <v>0</v>
      </c>
      <c r="BQ2">
        <f>IF(P2&gt;99,0,P2)</f>
        <v>0</v>
      </c>
      <c r="BR2">
        <f>IF(R2&gt;99,199,R2)</f>
        <v>0</v>
      </c>
      <c r="BS2">
        <f>IF(S2&gt;99,0,S2)</f>
        <v>0</v>
      </c>
      <c r="BT2">
        <f>BP2+BR2</f>
        <v>0</v>
      </c>
      <c r="BU2">
        <f>IF(W2&gt;99,199,W2)</f>
        <v>0</v>
      </c>
      <c r="BV2">
        <f>IF(X2&gt;99,0,X2)</f>
        <v>0</v>
      </c>
      <c r="BW2">
        <f>IF(Z2&gt;99,199,Z2)</f>
        <v>0</v>
      </c>
      <c r="BX2">
        <f>IF(AA2&gt;99,0,AA2)</f>
        <v>0</v>
      </c>
      <c r="BY2">
        <f>BU2+BW2</f>
        <v>0</v>
      </c>
      <c r="BZ2">
        <f>IF(AE2&gt;99,199,AE2)</f>
        <v>0</v>
      </c>
      <c r="CA2">
        <f>IF(AF2&gt;99,0,AF2)</f>
        <v>0</v>
      </c>
      <c r="CB2">
        <f>IF(AH2&gt;99,199,AH2)</f>
        <v>0</v>
      </c>
      <c r="CC2">
        <f>IF(AI2&gt;99,0,AI2)</f>
        <v>0</v>
      </c>
      <c r="CD2">
        <f>BZ2+CB2</f>
        <v>0</v>
      </c>
      <c r="CE2">
        <f>IF(AM2&gt;99,199,AM2)</f>
        <v>0</v>
      </c>
      <c r="CF2">
        <f>IF(AN2&gt;99,0,AN2)</f>
        <v>0</v>
      </c>
      <c r="CG2">
        <f>IF(AP2&gt;99,199,AP2)</f>
        <v>0</v>
      </c>
      <c r="CH2">
        <f>IF(AQ2&gt;99,0,AQ2)</f>
        <v>0</v>
      </c>
      <c r="CI2">
        <f>CE2+CG2</f>
        <v>0</v>
      </c>
      <c r="CJ2">
        <f>IF(AU2&gt;99,199,AU2)</f>
        <v>0</v>
      </c>
      <c r="CK2">
        <f>IF(AV2&gt;99,0,AV2)</f>
        <v>0</v>
      </c>
      <c r="CL2">
        <f>IF(AX2&gt;99,199,AX2)</f>
        <v>0</v>
      </c>
      <c r="CM2">
        <f>IF(AY2&gt;99,0,AY2)</f>
        <v>0</v>
      </c>
      <c r="CN2">
        <f>CJ2+CL2</f>
        <v>0</v>
      </c>
    </row>
    <row r="3" spans="1:92" x14ac:dyDescent="0.2">
      <c r="A3" s="109" t="s">
        <v>8</v>
      </c>
      <c r="B3" s="110"/>
      <c r="C3" s="100" t="str">
        <f>Instellingen!B3</f>
        <v>Kring Berkel Ijssel</v>
      </c>
      <c r="D3" s="101"/>
      <c r="E3" s="102"/>
      <c r="F3" s="109" t="s">
        <v>27</v>
      </c>
      <c r="G3" s="111"/>
      <c r="H3" s="111"/>
      <c r="I3" s="111"/>
      <c r="J3" s="111"/>
      <c r="K3" s="111"/>
      <c r="L3" s="111"/>
      <c r="M3" s="111"/>
      <c r="N3" s="110"/>
      <c r="O3" s="133"/>
      <c r="P3" s="134"/>
      <c r="Q3" s="134"/>
      <c r="R3" s="134"/>
      <c r="S3" s="134"/>
      <c r="T3" s="134"/>
      <c r="U3" s="134"/>
      <c r="V3" s="135"/>
      <c r="W3" s="141"/>
      <c r="X3" s="142"/>
      <c r="Y3" s="142"/>
      <c r="Z3" s="142"/>
      <c r="AA3" s="142"/>
      <c r="AB3" s="142"/>
      <c r="AC3" s="142"/>
      <c r="AD3" s="142"/>
      <c r="AE3" s="142"/>
      <c r="AF3" s="142"/>
      <c r="AG3" s="142"/>
      <c r="AH3" s="142"/>
      <c r="AI3" s="142"/>
      <c r="AJ3" s="142"/>
      <c r="AK3" s="142"/>
      <c r="AL3" s="143"/>
      <c r="AM3" s="91"/>
      <c r="AN3" s="91"/>
      <c r="AO3" s="91"/>
      <c r="AP3" s="91"/>
      <c r="AQ3" s="91"/>
      <c r="AR3" s="91"/>
      <c r="AS3" s="91"/>
      <c r="AT3" s="91"/>
      <c r="AU3" s="91"/>
      <c r="AV3" s="91"/>
      <c r="AW3" s="91"/>
      <c r="AX3" s="91"/>
      <c r="AY3" s="91"/>
      <c r="AZ3" s="91"/>
      <c r="BA3" s="91"/>
      <c r="BB3" s="91"/>
      <c r="BC3" s="109" t="s">
        <v>26</v>
      </c>
      <c r="BD3" s="111"/>
      <c r="BE3" s="111"/>
      <c r="BF3" s="110"/>
      <c r="BG3" s="20">
        <f>Instellingen!B6</f>
        <v>3</v>
      </c>
      <c r="BH3" s="103"/>
      <c r="BI3" s="104"/>
    </row>
    <row r="4" spans="1:92" x14ac:dyDescent="0.2">
      <c r="A4" s="109" t="s">
        <v>9</v>
      </c>
      <c r="B4" s="110"/>
      <c r="C4" s="112" t="s">
        <v>136</v>
      </c>
      <c r="D4" s="101"/>
      <c r="E4" s="102"/>
      <c r="F4" s="109" t="s">
        <v>33</v>
      </c>
      <c r="G4" s="111"/>
      <c r="H4" s="111"/>
      <c r="I4" s="111"/>
      <c r="J4" s="111"/>
      <c r="K4" s="111"/>
      <c r="L4" s="111"/>
      <c r="M4" s="111"/>
      <c r="N4" s="110"/>
      <c r="O4" s="100">
        <f>Instellingen!B7</f>
        <v>1</v>
      </c>
      <c r="P4" s="101"/>
      <c r="Q4" s="101"/>
      <c r="R4" s="101"/>
      <c r="S4" s="101"/>
      <c r="T4" s="101"/>
      <c r="U4" s="101"/>
      <c r="V4" s="102"/>
      <c r="W4" s="144"/>
      <c r="X4" s="145"/>
      <c r="Y4" s="145"/>
      <c r="Z4" s="145"/>
      <c r="AA4" s="145"/>
      <c r="AB4" s="145"/>
      <c r="AC4" s="145"/>
      <c r="AD4" s="145"/>
      <c r="AE4" s="145"/>
      <c r="AF4" s="145"/>
      <c r="AG4" s="145"/>
      <c r="AH4" s="145"/>
      <c r="AI4" s="145"/>
      <c r="AJ4" s="145"/>
      <c r="AK4" s="145"/>
      <c r="AL4" s="146"/>
      <c r="AM4" s="40"/>
      <c r="AN4" s="40"/>
      <c r="AO4" s="40"/>
      <c r="AP4" s="40"/>
      <c r="AQ4" s="40"/>
      <c r="AR4" s="40"/>
      <c r="AS4" s="40"/>
      <c r="AT4" s="40"/>
      <c r="AU4" s="40"/>
      <c r="AV4" s="40"/>
      <c r="AW4" s="40"/>
      <c r="AX4" s="40"/>
      <c r="AY4" s="40"/>
      <c r="AZ4" s="40"/>
      <c r="BA4" s="40"/>
      <c r="BB4" s="40"/>
      <c r="BC4" s="109"/>
      <c r="BD4" s="111"/>
      <c r="BE4" s="111"/>
      <c r="BF4" s="110"/>
      <c r="BG4" s="20"/>
      <c r="BH4" s="105"/>
      <c r="BI4" s="106"/>
    </row>
    <row r="5" spans="1:92" x14ac:dyDescent="0.2">
      <c r="A5" s="109" t="s">
        <v>10</v>
      </c>
      <c r="B5" s="110"/>
      <c r="C5" s="112" t="s">
        <v>123</v>
      </c>
      <c r="D5" s="101"/>
      <c r="E5" s="102"/>
      <c r="F5" s="109" t="s">
        <v>11</v>
      </c>
      <c r="G5" s="111"/>
      <c r="H5" s="111"/>
      <c r="I5" s="111"/>
      <c r="J5" s="111"/>
      <c r="K5" s="111"/>
      <c r="L5" s="111"/>
      <c r="M5" s="111"/>
      <c r="N5" s="110"/>
      <c r="O5" s="100">
        <f>Instellingen!B5</f>
        <v>99</v>
      </c>
      <c r="P5" s="101"/>
      <c r="Q5" s="101"/>
      <c r="R5" s="101"/>
      <c r="S5" s="101"/>
      <c r="T5" s="101"/>
      <c r="U5" s="101"/>
      <c r="V5" s="102"/>
      <c r="W5" s="147"/>
      <c r="X5" s="148"/>
      <c r="Y5" s="148"/>
      <c r="Z5" s="148"/>
      <c r="AA5" s="148"/>
      <c r="AB5" s="148"/>
      <c r="AC5" s="148"/>
      <c r="AD5" s="148"/>
      <c r="AE5" s="148"/>
      <c r="AF5" s="148"/>
      <c r="AG5" s="148"/>
      <c r="AH5" s="148"/>
      <c r="AI5" s="148"/>
      <c r="AJ5" s="148"/>
      <c r="AK5" s="148"/>
      <c r="AL5" s="149"/>
      <c r="AM5" s="92"/>
      <c r="AN5" s="92"/>
      <c r="AO5" s="92"/>
      <c r="AP5" s="92"/>
      <c r="AQ5" s="92"/>
      <c r="AR5" s="92"/>
      <c r="AS5" s="92"/>
      <c r="AT5" s="92"/>
      <c r="AU5" s="92"/>
      <c r="AV5" s="92"/>
      <c r="AW5" s="92"/>
      <c r="AX5" s="92"/>
      <c r="AY5" s="92"/>
      <c r="AZ5" s="92"/>
      <c r="BA5" s="92"/>
      <c r="BB5" s="92"/>
      <c r="BC5" s="150" t="s">
        <v>12</v>
      </c>
      <c r="BD5" s="151"/>
      <c r="BE5" s="151"/>
      <c r="BF5" s="152"/>
      <c r="BG5" s="8"/>
      <c r="BH5" s="105"/>
      <c r="BI5" s="106"/>
    </row>
    <row r="6" spans="1:92" ht="12.75" customHeight="1" x14ac:dyDescent="0.2">
      <c r="A6" s="116"/>
      <c r="B6" s="117"/>
      <c r="C6" s="117"/>
      <c r="D6" s="117"/>
      <c r="E6" s="118"/>
      <c r="F6" s="36" t="s">
        <v>13</v>
      </c>
      <c r="G6" s="121" t="str">
        <f>Instellingen!B40</f>
        <v>Laag Soeren</v>
      </c>
      <c r="H6" s="122"/>
      <c r="I6" s="122"/>
      <c r="J6" s="122"/>
      <c r="K6" s="122"/>
      <c r="L6" s="122"/>
      <c r="M6" s="122"/>
      <c r="N6" s="123"/>
      <c r="O6" s="124" t="str">
        <f>Instellingen!B41</f>
        <v>Laag Soeren</v>
      </c>
      <c r="P6" s="125"/>
      <c r="Q6" s="125"/>
      <c r="R6" s="125"/>
      <c r="S6" s="125"/>
      <c r="T6" s="125"/>
      <c r="U6" s="125"/>
      <c r="V6" s="126"/>
      <c r="W6" s="121" t="str">
        <f>Instellingen!B42</f>
        <v>Brummen</v>
      </c>
      <c r="X6" s="122"/>
      <c r="Y6" s="122"/>
      <c r="Z6" s="122"/>
      <c r="AA6" s="122"/>
      <c r="AB6" s="122"/>
      <c r="AC6" s="122"/>
      <c r="AD6" s="123"/>
      <c r="AE6" s="124" t="str">
        <f>Instellingen!B43</f>
        <v xml:space="preserve"> </v>
      </c>
      <c r="AF6" s="125"/>
      <c r="AG6" s="125"/>
      <c r="AH6" s="125"/>
      <c r="AI6" s="125"/>
      <c r="AJ6" s="125"/>
      <c r="AK6" s="125"/>
      <c r="AL6" s="126"/>
      <c r="AM6" s="121" t="str">
        <f>Instellingen!B44</f>
        <v xml:space="preserve"> </v>
      </c>
      <c r="AN6" s="122"/>
      <c r="AO6" s="122"/>
      <c r="AP6" s="122"/>
      <c r="AQ6" s="122"/>
      <c r="AR6" s="122"/>
      <c r="AS6" s="122"/>
      <c r="AT6" s="123"/>
      <c r="AU6" s="124" t="str">
        <f>Instellingen!B45</f>
        <v xml:space="preserve"> </v>
      </c>
      <c r="AV6" s="125"/>
      <c r="AW6" s="125"/>
      <c r="AX6" s="125"/>
      <c r="AY6" s="125"/>
      <c r="AZ6" s="125"/>
      <c r="BA6" s="125"/>
      <c r="BB6" s="126"/>
      <c r="BC6" s="153" t="s">
        <v>32</v>
      </c>
      <c r="BD6" s="154"/>
      <c r="BE6" s="110"/>
      <c r="BF6" s="34"/>
      <c r="BG6" s="20"/>
      <c r="BH6" s="105"/>
      <c r="BI6" s="106"/>
    </row>
    <row r="7" spans="1:92" ht="12.75" customHeight="1" x14ac:dyDescent="0.2">
      <c r="A7" s="119"/>
      <c r="B7" s="119"/>
      <c r="C7" s="119"/>
      <c r="D7" s="119"/>
      <c r="E7" s="120"/>
      <c r="F7" s="36" t="s">
        <v>14</v>
      </c>
      <c r="G7" s="113" t="str">
        <f>Instellingen!C40</f>
        <v>11 november 2023</v>
      </c>
      <c r="H7" s="114"/>
      <c r="I7" s="114"/>
      <c r="J7" s="114"/>
      <c r="K7" s="114"/>
      <c r="L7" s="114"/>
      <c r="M7" s="114"/>
      <c r="N7" s="115"/>
      <c r="O7" s="127" t="str">
        <f>Instellingen!C41</f>
        <v>17 december 2023</v>
      </c>
      <c r="P7" s="128"/>
      <c r="Q7" s="128"/>
      <c r="R7" s="128"/>
      <c r="S7" s="128"/>
      <c r="T7" s="128"/>
      <c r="U7" s="128"/>
      <c r="V7" s="129"/>
      <c r="W7" s="113" t="str">
        <f>Instellingen!C42</f>
        <v>13 januari 2023</v>
      </c>
      <c r="X7" s="114"/>
      <c r="Y7" s="114"/>
      <c r="Z7" s="114"/>
      <c r="AA7" s="114"/>
      <c r="AB7" s="114"/>
      <c r="AC7" s="114"/>
      <c r="AD7" s="115"/>
      <c r="AE7" s="127" t="str">
        <f>Instellingen!C43</f>
        <v xml:space="preserve"> </v>
      </c>
      <c r="AF7" s="128"/>
      <c r="AG7" s="128"/>
      <c r="AH7" s="128"/>
      <c r="AI7" s="128"/>
      <c r="AJ7" s="128"/>
      <c r="AK7" s="128"/>
      <c r="AL7" s="129"/>
      <c r="AM7" s="113" t="str">
        <f>Instellingen!C44</f>
        <v xml:space="preserve"> </v>
      </c>
      <c r="AN7" s="155"/>
      <c r="AO7" s="155"/>
      <c r="AP7" s="155"/>
      <c r="AQ7" s="155"/>
      <c r="AR7" s="155"/>
      <c r="AS7" s="155"/>
      <c r="AT7" s="156"/>
      <c r="AU7" s="127" t="str">
        <f>Instellingen!C45</f>
        <v xml:space="preserve"> </v>
      </c>
      <c r="AV7" s="157"/>
      <c r="AW7" s="157"/>
      <c r="AX7" s="157"/>
      <c r="AY7" s="157"/>
      <c r="AZ7" s="157"/>
      <c r="BA7" s="157"/>
      <c r="BB7" s="158"/>
      <c r="BC7" s="37" t="s">
        <v>34</v>
      </c>
      <c r="BD7" s="10" t="s">
        <v>35</v>
      </c>
      <c r="BE7" s="5" t="s">
        <v>36</v>
      </c>
      <c r="BF7" s="3"/>
      <c r="BG7" s="3"/>
      <c r="BH7" s="107"/>
      <c r="BI7" s="108"/>
    </row>
    <row r="8" spans="1:92" ht="25.5" customHeight="1" x14ac:dyDescent="0.2">
      <c r="A8" s="2" t="s">
        <v>18</v>
      </c>
      <c r="B8" s="2" t="s">
        <v>6</v>
      </c>
      <c r="C8" s="2" t="s">
        <v>0</v>
      </c>
      <c r="D8" s="2" t="s">
        <v>1</v>
      </c>
      <c r="E8" s="2" t="s">
        <v>71</v>
      </c>
      <c r="F8" s="36" t="s">
        <v>3</v>
      </c>
      <c r="G8" s="7" t="s">
        <v>75</v>
      </c>
      <c r="H8" s="90" t="s">
        <v>100</v>
      </c>
      <c r="I8" s="66" t="s">
        <v>77</v>
      </c>
      <c r="J8" s="86" t="s">
        <v>78</v>
      </c>
      <c r="K8" s="83" t="s">
        <v>101</v>
      </c>
      <c r="L8" s="69" t="s">
        <v>80</v>
      </c>
      <c r="M8" s="2" t="s">
        <v>4</v>
      </c>
      <c r="N8" s="2" t="s">
        <v>15</v>
      </c>
      <c r="O8" s="89" t="s">
        <v>75</v>
      </c>
      <c r="P8" s="83" t="s">
        <v>100</v>
      </c>
      <c r="Q8" s="78" t="s">
        <v>77</v>
      </c>
      <c r="R8" s="71" t="s">
        <v>78</v>
      </c>
      <c r="S8" s="83" t="s">
        <v>101</v>
      </c>
      <c r="T8" s="78" t="s">
        <v>80</v>
      </c>
      <c r="U8" s="2" t="s">
        <v>4</v>
      </c>
      <c r="V8" s="2" t="s">
        <v>15</v>
      </c>
      <c r="W8" s="89" t="s">
        <v>75</v>
      </c>
      <c r="X8" s="83" t="s">
        <v>100</v>
      </c>
      <c r="Y8" s="78" t="s">
        <v>77</v>
      </c>
      <c r="Z8" s="71" t="s">
        <v>78</v>
      </c>
      <c r="AA8" s="83" t="s">
        <v>101</v>
      </c>
      <c r="AB8" s="78" t="s">
        <v>80</v>
      </c>
      <c r="AC8" s="2" t="s">
        <v>4</v>
      </c>
      <c r="AD8" s="2" t="s">
        <v>15</v>
      </c>
      <c r="AE8" s="89" t="s">
        <v>75</v>
      </c>
      <c r="AF8" s="83" t="s">
        <v>100</v>
      </c>
      <c r="AG8" s="78" t="s">
        <v>77</v>
      </c>
      <c r="AH8" s="71" t="s">
        <v>78</v>
      </c>
      <c r="AI8" s="83" t="s">
        <v>101</v>
      </c>
      <c r="AJ8" s="78" t="s">
        <v>80</v>
      </c>
      <c r="AK8" s="2" t="s">
        <v>4</v>
      </c>
      <c r="AL8" s="2" t="s">
        <v>15</v>
      </c>
      <c r="AM8" s="89" t="s">
        <v>75</v>
      </c>
      <c r="AN8" s="83" t="s">
        <v>100</v>
      </c>
      <c r="AO8" s="78" t="s">
        <v>77</v>
      </c>
      <c r="AP8" s="71" t="s">
        <v>78</v>
      </c>
      <c r="AQ8" s="83" t="s">
        <v>101</v>
      </c>
      <c r="AR8" s="78" t="s">
        <v>80</v>
      </c>
      <c r="AS8" s="2" t="s">
        <v>4</v>
      </c>
      <c r="AT8" s="2" t="s">
        <v>15</v>
      </c>
      <c r="AU8" s="89" t="s">
        <v>75</v>
      </c>
      <c r="AV8" s="83" t="s">
        <v>100</v>
      </c>
      <c r="AW8" s="78" t="s">
        <v>77</v>
      </c>
      <c r="AX8" s="71" t="s">
        <v>78</v>
      </c>
      <c r="AY8" s="83" t="s">
        <v>101</v>
      </c>
      <c r="AZ8" s="78" t="s">
        <v>80</v>
      </c>
      <c r="BA8" s="2" t="s">
        <v>4</v>
      </c>
      <c r="BB8" s="2" t="s">
        <v>15</v>
      </c>
      <c r="BC8" s="38" t="s">
        <v>22</v>
      </c>
      <c r="BD8" s="23" t="s">
        <v>22</v>
      </c>
      <c r="BE8" s="64" t="s">
        <v>22</v>
      </c>
      <c r="BF8" s="22" t="s">
        <v>16</v>
      </c>
      <c r="BG8" s="22" t="s">
        <v>17</v>
      </c>
      <c r="BH8" s="7" t="s">
        <v>69</v>
      </c>
      <c r="BI8" s="2" t="s">
        <v>5</v>
      </c>
      <c r="BK8" s="72" t="s">
        <v>88</v>
      </c>
      <c r="BL8" s="72" t="s">
        <v>81</v>
      </c>
      <c r="BM8" s="72" t="s">
        <v>89</v>
      </c>
      <c r="BN8" s="72" t="s">
        <v>82</v>
      </c>
      <c r="BO8" s="72" t="s">
        <v>99</v>
      </c>
      <c r="BP8" s="72" t="s">
        <v>90</v>
      </c>
      <c r="BQ8" s="72" t="s">
        <v>83</v>
      </c>
      <c r="BR8" s="72" t="s">
        <v>91</v>
      </c>
      <c r="BS8" s="72" t="s">
        <v>103</v>
      </c>
      <c r="BT8" s="73" t="s">
        <v>98</v>
      </c>
      <c r="BU8" s="72" t="s">
        <v>92</v>
      </c>
      <c r="BV8" s="72" t="s">
        <v>84</v>
      </c>
      <c r="BW8" s="72" t="s">
        <v>93</v>
      </c>
      <c r="BX8" s="72" t="s">
        <v>85</v>
      </c>
      <c r="BY8" s="73" t="s">
        <v>97</v>
      </c>
      <c r="BZ8" s="72" t="s">
        <v>94</v>
      </c>
      <c r="CA8" s="72" t="s">
        <v>86</v>
      </c>
      <c r="CB8" s="72" t="s">
        <v>95</v>
      </c>
      <c r="CC8" s="73" t="s">
        <v>87</v>
      </c>
      <c r="CD8" s="73" t="s">
        <v>96</v>
      </c>
      <c r="CE8" s="72" t="s">
        <v>108</v>
      </c>
      <c r="CF8" s="72" t="s">
        <v>109</v>
      </c>
      <c r="CG8" s="72" t="s">
        <v>110</v>
      </c>
      <c r="CH8" s="72" t="s">
        <v>111</v>
      </c>
      <c r="CI8" s="73" t="s">
        <v>118</v>
      </c>
      <c r="CJ8" s="72" t="s">
        <v>113</v>
      </c>
      <c r="CK8" s="72" t="s">
        <v>114</v>
      </c>
      <c r="CL8" s="72" t="s">
        <v>115</v>
      </c>
      <c r="CM8" s="73" t="s">
        <v>116</v>
      </c>
      <c r="CN8" s="73" t="s">
        <v>117</v>
      </c>
    </row>
  </sheetData>
  <sheetProtection sheet="1" objects="1" scenarios="1"/>
  <mergeCells count="32">
    <mergeCell ref="O5:V5"/>
    <mergeCell ref="BC5:BF5"/>
    <mergeCell ref="A6:E7"/>
    <mergeCell ref="G6:N6"/>
    <mergeCell ref="O6:V6"/>
    <mergeCell ref="W6:AD6"/>
    <mergeCell ref="AE6:AL6"/>
    <mergeCell ref="AU6:BB6"/>
    <mergeCell ref="BC6:BE6"/>
    <mergeCell ref="G7:N7"/>
    <mergeCell ref="O7:V7"/>
    <mergeCell ref="W7:AD7"/>
    <mergeCell ref="AE7:AL7"/>
    <mergeCell ref="AM7:AT7"/>
    <mergeCell ref="AU7:BB7"/>
    <mergeCell ref="AM6:AT6"/>
    <mergeCell ref="A1:BI1"/>
    <mergeCell ref="A3:B3"/>
    <mergeCell ref="C3:E3"/>
    <mergeCell ref="F3:N3"/>
    <mergeCell ref="O3:V3"/>
    <mergeCell ref="W3:AL5"/>
    <mergeCell ref="BC3:BF3"/>
    <mergeCell ref="BH3:BI7"/>
    <mergeCell ref="A4:B4"/>
    <mergeCell ref="C4:E4"/>
    <mergeCell ref="F4:N4"/>
    <mergeCell ref="O4:V4"/>
    <mergeCell ref="BC4:BF4"/>
    <mergeCell ref="A5:B5"/>
    <mergeCell ref="C5:E5"/>
    <mergeCell ref="F5:N5"/>
  </mergeCells>
  <dataValidations count="8">
    <dataValidation type="whole" allowBlank="1" showInputMessage="1" showErrorMessage="1" sqref="BG3" xr:uid="{00000000-0002-0000-0E00-000000000000}">
      <formula1>1</formula1>
      <formula2>4</formula2>
    </dataValidation>
    <dataValidation type="whole" allowBlank="1" showInputMessage="1" showErrorMessage="1" sqref="BG4" xr:uid="{00000000-0002-0000-0E00-000001000000}">
      <formula1>1</formula1>
      <formula2>2</formula2>
    </dataValidation>
    <dataValidation type="whole" operator="lessThan" allowBlank="1" showInputMessage="1" showErrorMessage="1" sqref="BG5" xr:uid="{00000000-0002-0000-0E00-000002000000}">
      <formula1>9</formula1>
    </dataValidation>
    <dataValidation type="whole" operator="lessThan" allowBlank="1" showInputMessage="1" showErrorMessage="1" sqref="BG6" xr:uid="{00000000-0002-0000-0E00-000003000000}">
      <formula1>340</formula1>
    </dataValidation>
    <dataValidation type="list" allowBlank="1" showInputMessage="1" showErrorMessage="1" sqref="BH1:BH2 BH9:BH65536" xr:uid="{00000000-0002-0000-0E00-000004000000}">
      <formula1>"ja,nee"</formula1>
    </dataValidation>
    <dataValidation type="decimal" allowBlank="1" showInputMessage="1" showErrorMessage="1" sqref="H1:H2 K1:K2 P1:P2 S1:S2 X1:X2 AA1:AA2 AI1:AI2 AF1:AF2 AN1:AN2 AQ1:AQ2 AY1:AY2 AV1:AV2 AV9:AV65536 AY9:AY65536 AN9:AN65536 AQ9:AQ65536 AF9:AF65536 K9:K65536 S9:S65536 P9:P65536 X9:X65536 AA9:AA65536 H9:H65536 AI9:AI65536" xr:uid="{00000000-0002-0000-0E00-000005000000}">
      <formula1>0</formula1>
      <formula2>100</formula2>
    </dataValidation>
    <dataValidation type="decimal" allowBlank="1" showInputMessage="1" showErrorMessage="1" sqref="L1:L2 I1:I2 T1:T2 Q1:Q2 AG1:AG2 AB1:AB2 Y1:Y2 AJ1:AJ2 AR1:AR2 AO1:AO2 AW1:AW2 AZ1:AZ2 AZ9:AZ65536 AW9:AW65536 AR9:AR65536 AO9:AO65536 AJ9:AJ65536 Q9:Q65536 AG9:AG65536 AB9:AB65536 I9:I65536 T9:T65536 Y9:Y65536 L9:L65536" xr:uid="{00000000-0002-0000-0E00-000006000000}">
      <formula1>0</formula1>
      <formula2>10</formula2>
    </dataValidation>
    <dataValidation operator="lessThan" allowBlank="1" showInputMessage="1" showErrorMessage="1" sqref="O1:O2 AE1:AE2 AU1:AU2 AU9:AU65536 AE9:AE65536 O9:O65536" xr:uid="{00000000-0002-0000-0E00-000007000000}"/>
  </dataValidations>
  <printOptions headings="1" gridLines="1"/>
  <pageMargins left="0.19685039370078741" right="0" top="0.98425196850393704" bottom="0.98425196850393704" header="0.51181102362204722" footer="0.51181102362204722"/>
  <pageSetup paperSize="9" scale="87" fitToWidth="3" fitToHeight="10" orientation="landscape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67937" r:id="rId4" name="Button 1">
              <controlPr defaultSize="0" print="0" autoFill="0" autoPict="0" macro="[0]!KleinsteBepalen">
                <anchor moveWithCells="1" sizeWithCells="1">
                  <from>
                    <xdr:col>0</xdr:col>
                    <xdr:colOff>161925</xdr:colOff>
                    <xdr:row>5</xdr:row>
                    <xdr:rowOff>0</xdr:rowOff>
                  </from>
                  <to>
                    <xdr:col>2</xdr:col>
                    <xdr:colOff>485775</xdr:colOff>
                    <xdr:row>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938" r:id="rId5" name="Button 2">
              <controlPr defaultSize="0" print="0" autoFill="0" autoPict="0" macro="[0]!Sort_Punten_1">
                <anchor moveWithCells="1" sizeWithCells="1">
                  <from>
                    <xdr:col>6</xdr:col>
                    <xdr:colOff>0</xdr:colOff>
                    <xdr:row>7</xdr:row>
                    <xdr:rowOff>9525</xdr:rowOff>
                  </from>
                  <to>
                    <xdr:col>11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939" r:id="rId6" name="Button 3">
              <controlPr defaultSize="0" print="0" autoFill="0" autoPict="0" macro="[0]!Sort_Punten_2">
                <anchor moveWithCells="1" sizeWithCells="1">
                  <from>
                    <xdr:col>14</xdr:col>
                    <xdr:colOff>19050</xdr:colOff>
                    <xdr:row>7</xdr:row>
                    <xdr:rowOff>0</xdr:rowOff>
                  </from>
                  <to>
                    <xdr:col>19</xdr:col>
                    <xdr:colOff>0</xdr:colOff>
                    <xdr:row>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940" r:id="rId7" name="Button 4">
              <controlPr defaultSize="0" print="0" autoFill="0" autoPict="0" macro="[0]!Sort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941" r:id="rId8" name="Button 5">
              <controlPr defaultSize="0" print="0" autoFill="0" autoPict="0" macro="[0]!verbergen">
                <anchor moveWithCells="1" sizeWithCells="1">
                  <from>
                    <xdr:col>59</xdr:col>
                    <xdr:colOff>28575</xdr:colOff>
                    <xdr:row>2</xdr:row>
                    <xdr:rowOff>9525</xdr:rowOff>
                  </from>
                  <to>
                    <xdr:col>61</xdr:col>
                    <xdr:colOff>0</xdr:colOff>
                    <xdr:row>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942" r:id="rId9" name="Button 6">
              <controlPr defaultSize="0" print="0" autoFill="0" autoPict="0" macro="[0]!Sort_Pl_Punten_1">
                <anchor moveWithCells="1" sizeWithCells="1">
                  <from>
                    <xdr:col>13</xdr:col>
                    <xdr:colOff>0</xdr:colOff>
                    <xdr:row>7</xdr:row>
                    <xdr:rowOff>9525</xdr:rowOff>
                  </from>
                  <to>
                    <xdr:col>14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943" r:id="rId10" name="Button 7">
              <controlPr defaultSize="0" print="0" autoFill="0" autoPict="0" macro="[0]!Sort_Pl_Punten_2">
                <anchor moveWithCells="1" sizeWithCells="1">
                  <from>
                    <xdr:col>21</xdr:col>
                    <xdr:colOff>0</xdr:colOff>
                    <xdr:row>7</xdr:row>
                    <xdr:rowOff>9525</xdr:rowOff>
                  </from>
                  <to>
                    <xdr:col>22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944" r:id="rId11" name="Button 8">
              <controlPr defaultSize="0" print="0" autoFill="0" autoPict="0" macro="[0]!Sort_Pl_Punten_3">
                <anchor moveWithCells="1" sizeWithCells="1">
                  <from>
                    <xdr:col>29</xdr:col>
                    <xdr:colOff>19050</xdr:colOff>
                    <xdr:row>7</xdr:row>
                    <xdr:rowOff>9525</xdr:rowOff>
                  </from>
                  <to>
                    <xdr:col>30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945" r:id="rId12" name="Button 9">
              <controlPr defaultSize="0" print="0" autoFill="0" autoPict="0" macro="[0]!Sort_Pl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946" r:id="rId13" name="Button 10">
              <controlPr defaultSize="0" print="0" autoFill="0" autoPict="0" macro="[0]!Sort_Beste_Punten">
                <anchor moveWithCells="1" sizeWithCells="1">
                  <from>
                    <xdr:col>56</xdr:col>
                    <xdr:colOff>19050</xdr:colOff>
                    <xdr:row>6</xdr:row>
                    <xdr:rowOff>19050</xdr:rowOff>
                  </from>
                  <to>
                    <xdr:col>57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947" r:id="rId14" name="Button 11">
              <controlPr defaultSize="0" print="0" autoFill="0" autoPict="0" macro="[0]!Sort_Plaatsing">
                <anchor moveWithCells="1" sizeWithCells="1">
                  <from>
                    <xdr:col>0</xdr:col>
                    <xdr:colOff>0</xdr:colOff>
                    <xdr:row>7</xdr:row>
                    <xdr:rowOff>28575</xdr:rowOff>
                  </from>
                  <to>
                    <xdr:col>1</xdr:col>
                    <xdr:colOff>9525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948" r:id="rId15" name="Button 12">
              <controlPr defaultSize="0" print="0" autoFill="0" autoPict="0" macro="[0]!Sort_Naam">
                <anchor moveWithCells="1" sizeWithCells="1">
                  <from>
                    <xdr:col>2</xdr:col>
                    <xdr:colOff>9525</xdr:colOff>
                    <xdr:row>7</xdr:row>
                    <xdr:rowOff>0</xdr:rowOff>
                  </from>
                  <to>
                    <xdr:col>2</xdr:col>
                    <xdr:colOff>1504950</xdr:colOff>
                    <xdr:row>7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949" r:id="rId16" name="Button 13">
              <controlPr defaultSize="0" print="0" autoFill="0" autoPict="0" macro="[0]!Sort_Punten_3">
                <anchor moveWithCells="1" sizeWithCells="1">
                  <from>
                    <xdr:col>22</xdr:col>
                    <xdr:colOff>9525</xdr:colOff>
                    <xdr:row>6</xdr:row>
                    <xdr:rowOff>152400</xdr:rowOff>
                  </from>
                  <to>
                    <xdr:col>27</xdr:col>
                    <xdr:colOff>0</xdr:colOff>
                    <xdr:row>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950" r:id="rId17" name="Button 14">
              <controlPr defaultSize="0" print="0" autoFill="0" autoPict="0" macro="[0]!Sort_Punten_3">
                <anchor moveWithCells="1" sizeWithCells="1">
                  <from>
                    <xdr:col>30</xdr:col>
                    <xdr:colOff>0</xdr:colOff>
                    <xdr:row>6</xdr:row>
                    <xdr:rowOff>152400</xdr:rowOff>
                  </from>
                  <to>
                    <xdr:col>30</xdr:col>
                    <xdr:colOff>0</xdr:colOff>
                    <xdr:row>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951" r:id="rId18" name="Button 15">
              <controlPr defaultSize="0" print="0" autoFill="0" autoPict="0" macro="[0]!Sort_Pl_Punten_5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952" r:id="rId19" name="Button 16">
              <controlPr defaultSize="0" print="0" autoFill="0" autoPict="0" macro="[0]!Sort_Punten_4">
                <anchor moveWithCells="1" sizeWithCells="1">
                  <from>
                    <xdr:col>30</xdr:col>
                    <xdr:colOff>0</xdr:colOff>
                    <xdr:row>7</xdr:row>
                    <xdr:rowOff>19050</xdr:rowOff>
                  </from>
                  <to>
                    <xdr:col>30</xdr:col>
                    <xdr:colOff>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953" r:id="rId20" name="Button 17">
              <controlPr defaultSize="0" print="0" autoFill="0" autoPict="0" macro="[0]!Sort_Pl_Punten_4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954" r:id="rId21" name="Button 18">
              <controlPr defaultSize="0" print="0" autoFill="0" autoPict="0" macro="[0]!Sort_Punten_5">
                <anchor moveWithCells="1" sizeWithCells="1">
                  <from>
                    <xdr:col>30</xdr:col>
                    <xdr:colOff>0</xdr:colOff>
                    <xdr:row>7</xdr:row>
                    <xdr:rowOff>19050</xdr:rowOff>
                  </from>
                  <to>
                    <xdr:col>30</xdr:col>
                    <xdr:colOff>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955" r:id="rId22" name="Button 19">
              <controlPr defaultSize="0" print="0" autoFill="0" autoPict="0" macro="[0]!Sort_Punten_6">
                <anchor moveWithCells="1" sizeWithCells="1">
                  <from>
                    <xdr:col>30</xdr:col>
                    <xdr:colOff>0</xdr:colOff>
                    <xdr:row>7</xdr:row>
                    <xdr:rowOff>19050</xdr:rowOff>
                  </from>
                  <to>
                    <xdr:col>30</xdr:col>
                    <xdr:colOff>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956" r:id="rId23" name="Button 20">
              <controlPr defaultSize="0" print="0" autoFill="0" autoPict="0" macro="[0]!Sort_Pl_Punten_6">
                <anchor moveWithCells="1" sizeWithCells="1">
                  <from>
                    <xdr:col>30</xdr:col>
                    <xdr:colOff>0</xdr:colOff>
                    <xdr:row>7</xdr:row>
                    <xdr:rowOff>9525</xdr:rowOff>
                  </from>
                  <to>
                    <xdr:col>30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Blad7"/>
  <dimension ref="A1:K5"/>
  <sheetViews>
    <sheetView workbookViewId="0">
      <selection activeCell="C4" sqref="C4:E4"/>
    </sheetView>
  </sheetViews>
  <sheetFormatPr defaultRowHeight="12.75" x14ac:dyDescent="0.2"/>
  <cols>
    <col min="1" max="1" width="6.85546875" style="1" bestFit="1" customWidth="1"/>
    <col min="2" max="2" width="10" style="1" customWidth="1"/>
    <col min="3" max="3" width="28.140625" style="1" customWidth="1"/>
    <col min="4" max="4" width="26.7109375" style="1" customWidth="1"/>
    <col min="5" max="5" width="7.85546875" style="1" bestFit="1" customWidth="1"/>
    <col min="6" max="6" width="4.140625" style="1" bestFit="1" customWidth="1"/>
    <col min="7" max="7" width="23.28515625" style="1" customWidth="1"/>
    <col min="8" max="8" width="8.7109375" style="1" customWidth="1"/>
    <col min="9" max="9" width="7.85546875" style="16" customWidth="1"/>
    <col min="10" max="10" width="7.5703125" style="1" customWidth="1"/>
    <col min="11" max="11" width="13.42578125" style="1" customWidth="1"/>
  </cols>
  <sheetData>
    <row r="1" spans="1:11" x14ac:dyDescent="0.2">
      <c r="A1" s="130" t="s">
        <v>28</v>
      </c>
      <c r="B1" s="131"/>
      <c r="C1" s="131"/>
      <c r="D1" s="131"/>
      <c r="E1" s="131"/>
      <c r="F1" s="131"/>
      <c r="G1" s="132"/>
      <c r="H1" s="109"/>
      <c r="I1" s="110"/>
      <c r="J1" s="17"/>
      <c r="K1" s="17"/>
    </row>
    <row r="2" spans="1:11" hidden="1" x14ac:dyDescent="0.2">
      <c r="A2"/>
      <c r="B2"/>
      <c r="C2"/>
      <c r="D2"/>
      <c r="E2"/>
      <c r="F2"/>
      <c r="I2" s="14"/>
      <c r="J2"/>
      <c r="K2"/>
    </row>
    <row r="3" spans="1:11" ht="25.5" customHeight="1" x14ac:dyDescent="0.2">
      <c r="A3" s="6" t="s">
        <v>8</v>
      </c>
      <c r="B3" s="159" t="s">
        <v>40</v>
      </c>
      <c r="C3" s="160"/>
      <c r="D3" s="18"/>
      <c r="E3" s="161"/>
      <c r="F3" s="161"/>
      <c r="G3" s="11"/>
      <c r="H3" s="162" t="s">
        <v>31</v>
      </c>
      <c r="I3" s="163"/>
      <c r="J3" s="19"/>
      <c r="K3" s="13"/>
    </row>
    <row r="4" spans="1:11" ht="25.5" x14ac:dyDescent="0.2">
      <c r="A4" s="2" t="s">
        <v>20</v>
      </c>
      <c r="B4" s="2" t="s">
        <v>6</v>
      </c>
      <c r="C4" s="2" t="s">
        <v>0</v>
      </c>
      <c r="D4" s="2" t="s">
        <v>1</v>
      </c>
      <c r="E4" s="2" t="s">
        <v>21</v>
      </c>
      <c r="F4" s="2" t="s">
        <v>23</v>
      </c>
      <c r="G4" s="2" t="s">
        <v>24</v>
      </c>
      <c r="H4" s="12" t="s">
        <v>29</v>
      </c>
      <c r="I4" s="15"/>
      <c r="J4" s="7" t="s">
        <v>30</v>
      </c>
      <c r="K4" s="2" t="s">
        <v>25</v>
      </c>
    </row>
    <row r="5" spans="1:11" x14ac:dyDescent="0.2">
      <c r="A5" s="4"/>
      <c r="B5" s="4"/>
      <c r="C5" s="4"/>
      <c r="D5" s="4"/>
      <c r="E5" s="4"/>
      <c r="F5" s="4"/>
    </row>
  </sheetData>
  <sheetProtection sheet="1" objects="1" scenarios="1"/>
  <mergeCells count="5">
    <mergeCell ref="B3:C3"/>
    <mergeCell ref="E3:F3"/>
    <mergeCell ref="H3:I3"/>
    <mergeCell ref="A1:G1"/>
    <mergeCell ref="H1:I1"/>
  </mergeCells>
  <phoneticPr fontId="0" type="noConversion"/>
  <dataValidations count="1">
    <dataValidation type="whole" operator="lessThan" allowBlank="1" showInputMessage="1" showErrorMessage="1" sqref="J3" xr:uid="{00000000-0002-0000-0F00-000000000000}">
      <formula1>99</formula1>
    </dataValidation>
  </dataValidations>
  <printOptions gridLines="1"/>
  <pageMargins left="0.19685039370078741" right="0.19685039370078741" top="0.98425196850393704" bottom="0.98425196850393704" header="0.51181102362204722" footer="0.51181102362204722"/>
  <pageSetup paperSize="9" scale="95" orientation="landscape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65537" r:id="rId4" name="Button 1">
              <controlPr defaultSize="0" print="0" autoFill="0" autoPict="0" macro="[0]!Kampioenen">
                <anchor moveWithCells="1" sizeWithCells="1">
                  <from>
                    <xdr:col>3</xdr:col>
                    <xdr:colOff>9525</xdr:colOff>
                    <xdr:row>2</xdr:row>
                    <xdr:rowOff>0</xdr:rowOff>
                  </from>
                  <to>
                    <xdr:col>3</xdr:col>
                    <xdr:colOff>1771650</xdr:colOff>
                    <xdr:row>2</xdr:row>
                    <xdr:rowOff>314325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Blad16"/>
  <dimension ref="A1:N8"/>
  <sheetViews>
    <sheetView workbookViewId="0">
      <pane ySplit="8" topLeftCell="A9" activePane="bottomLeft" state="frozen"/>
      <selection activeCell="C4" sqref="C4:E4"/>
      <selection pane="bottomLeft" activeCell="A9" sqref="A9:XFD9"/>
    </sheetView>
  </sheetViews>
  <sheetFormatPr defaultRowHeight="12.75" x14ac:dyDescent="0.2"/>
  <cols>
    <col min="1" max="1" width="5.7109375" style="1" customWidth="1"/>
    <col min="2" max="2" width="10.7109375" style="1" customWidth="1"/>
    <col min="3" max="3" width="27.7109375" style="1" customWidth="1"/>
    <col min="4" max="4" width="25.7109375" style="1" customWidth="1"/>
    <col min="5" max="5" width="28.7109375" style="1" customWidth="1"/>
    <col min="6" max="6" width="3.7109375" style="1" customWidth="1"/>
    <col min="7" max="7" width="4.7109375" style="1" customWidth="1"/>
    <col min="8" max="8" width="21.7109375" style="1" customWidth="1"/>
    <col min="9" max="9" width="4.7109375" style="1" customWidth="1"/>
    <col min="10" max="10" width="4.7109375" style="58" customWidth="1"/>
    <col min="11" max="13" width="4.7109375" style="1" customWidth="1"/>
    <col min="14" max="14" width="4.5703125" style="1" customWidth="1"/>
    <col min="15" max="15" width="4.5703125" customWidth="1"/>
    <col min="16" max="16" width="6" customWidth="1"/>
    <col min="17" max="17" width="5.5703125" customWidth="1"/>
    <col min="18" max="18" width="6" customWidth="1"/>
  </cols>
  <sheetData>
    <row r="1" spans="1:14" x14ac:dyDescent="0.2">
      <c r="A1" s="130" t="s">
        <v>59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32"/>
      <c r="N1" s="35"/>
    </row>
    <row r="2" spans="1:14" ht="12.75" hidden="1" customHeight="1" x14ac:dyDescent="0.2">
      <c r="A2" s="39"/>
      <c r="B2" s="40"/>
      <c r="C2" s="40">
        <v>9</v>
      </c>
      <c r="D2" s="9">
        <f>FLOOR((C2+3)/4,1)</f>
        <v>3</v>
      </c>
      <c r="E2" s="40"/>
      <c r="F2" s="40"/>
      <c r="G2" s="40"/>
      <c r="H2" s="40">
        <v>192</v>
      </c>
      <c r="I2" s="1">
        <v>190</v>
      </c>
      <c r="J2" s="58">
        <f>H2+I2</f>
        <v>382</v>
      </c>
      <c r="N2" s="41"/>
    </row>
    <row r="3" spans="1:14" x14ac:dyDescent="0.2">
      <c r="A3" s="33" t="s">
        <v>8</v>
      </c>
      <c r="B3" s="34"/>
      <c r="C3" s="100" t="str">
        <f>Instellingen!B3</f>
        <v>Kring Berkel Ijssel</v>
      </c>
      <c r="D3" s="102"/>
      <c r="E3" s="109" t="s">
        <v>60</v>
      </c>
      <c r="F3" s="111"/>
      <c r="G3" s="110"/>
      <c r="H3" s="133">
        <v>1</v>
      </c>
      <c r="I3" s="134"/>
      <c r="J3" s="134"/>
      <c r="K3" s="134"/>
      <c r="L3" s="134"/>
      <c r="M3" s="134"/>
      <c r="N3" s="135"/>
    </row>
    <row r="4" spans="1:14" hidden="1" x14ac:dyDescent="0.2">
      <c r="A4" s="42"/>
      <c r="B4" s="43"/>
      <c r="C4" s="44"/>
      <c r="D4" s="45"/>
      <c r="E4" s="45"/>
      <c r="F4" s="46"/>
      <c r="G4" s="47"/>
      <c r="H4" s="48"/>
      <c r="I4" s="48"/>
      <c r="J4" s="59"/>
      <c r="K4" s="48"/>
      <c r="L4" s="48"/>
      <c r="M4" s="49"/>
      <c r="N4" s="50"/>
    </row>
    <row r="5" spans="1:14" hidden="1" x14ac:dyDescent="0.2">
      <c r="A5" s="51"/>
      <c r="B5" s="52"/>
      <c r="C5" s="53"/>
      <c r="D5" s="54"/>
      <c r="E5" s="54"/>
      <c r="F5" s="55"/>
      <c r="G5" s="51"/>
      <c r="H5" s="56"/>
      <c r="I5" s="56"/>
      <c r="J5" s="60"/>
      <c r="K5" s="56"/>
      <c r="L5" s="56"/>
      <c r="M5" s="49"/>
      <c r="N5" s="50"/>
    </row>
    <row r="6" spans="1:14" ht="12.75" customHeight="1" x14ac:dyDescent="0.2">
      <c r="A6" s="164" t="s">
        <v>137</v>
      </c>
      <c r="B6" s="165"/>
      <c r="C6" s="165"/>
      <c r="D6" s="165"/>
      <c r="E6" s="165"/>
      <c r="F6" s="165"/>
      <c r="G6" s="165"/>
      <c r="H6" s="165"/>
      <c r="I6" s="165"/>
      <c r="J6" s="165"/>
      <c r="K6" s="165"/>
      <c r="L6" s="165"/>
      <c r="M6" s="165"/>
      <c r="N6" s="166"/>
    </row>
    <row r="7" spans="1:14" ht="12.75" customHeight="1" x14ac:dyDescent="0.2">
      <c r="A7" s="167"/>
      <c r="B7" s="168"/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168"/>
      <c r="N7" s="169"/>
    </row>
    <row r="8" spans="1:14" ht="25.5" customHeight="1" x14ac:dyDescent="0.2">
      <c r="A8" s="2" t="s">
        <v>18</v>
      </c>
      <c r="B8" s="2" t="s">
        <v>6</v>
      </c>
      <c r="C8" s="2" t="s">
        <v>0</v>
      </c>
      <c r="D8" s="2" t="s">
        <v>1</v>
      </c>
      <c r="E8" s="2" t="s">
        <v>61</v>
      </c>
      <c r="F8" s="2" t="s">
        <v>2</v>
      </c>
      <c r="G8" s="2" t="s">
        <v>3</v>
      </c>
      <c r="H8" s="7" t="s">
        <v>62</v>
      </c>
      <c r="I8" s="7" t="s">
        <v>63</v>
      </c>
      <c r="J8" s="21" t="s">
        <v>64</v>
      </c>
      <c r="K8" s="7"/>
      <c r="L8" s="7"/>
      <c r="M8" s="2"/>
      <c r="N8" s="57" t="s">
        <v>5</v>
      </c>
    </row>
  </sheetData>
  <mergeCells count="5">
    <mergeCell ref="A6:N7"/>
    <mergeCell ref="A1:L1"/>
    <mergeCell ref="C3:D3"/>
    <mergeCell ref="E3:G3"/>
    <mergeCell ref="H3:N3"/>
  </mergeCells>
  <phoneticPr fontId="0" type="noConversion"/>
  <dataValidations count="3">
    <dataValidation operator="lessThan" allowBlank="1" showInputMessage="1" showErrorMessage="1" error="De waarde is maximaal 500" sqref="H8" xr:uid="{00000000-0002-0000-1000-000000000000}"/>
    <dataValidation type="whole" allowBlank="1" showInputMessage="1" showErrorMessage="1" error="Het minimum is 1 en het maximum is 6" prompt="Hier wordt bedoeld van welke wedstrijd of proef de winnaars moeten worden opgebouwd voor onder andere de prijsuitreiking." sqref="H3:N3" xr:uid="{00000000-0002-0000-1000-000001000000}">
      <formula1>1</formula1>
      <formula2>6</formula2>
    </dataValidation>
    <dataValidation type="whole" operator="lessThan" allowBlank="1" showInputMessage="1" showErrorMessage="1" error="De waarde is maximaal 500" sqref="H9:I60002" xr:uid="{00000000-0002-0000-1000-000002000000}">
      <formula1>500</formula1>
    </dataValidation>
  </dataValidations>
  <pageMargins left="0.75" right="0.75" top="1" bottom="1" header="0.5" footer="0.5"/>
  <pageSetup paperSize="9" orientation="landscape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9569" r:id="rId4" name="Button 1">
              <controlPr defaultSize="0" print="0" autoFill="0" autoPict="0" macro="[0]!Winnaars">
                <anchor moveWithCells="1" sizeWithCells="1">
                  <from>
                    <xdr:col>0</xdr:col>
                    <xdr:colOff>47625</xdr:colOff>
                    <xdr:row>5</xdr:row>
                    <xdr:rowOff>19050</xdr:rowOff>
                  </from>
                  <to>
                    <xdr:col>2</xdr:col>
                    <xdr:colOff>1143000</xdr:colOff>
                    <xdr:row>6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570" r:id="rId5" name="Button 2">
              <controlPr defaultSize="0" print="0" autoFill="0" autoPict="0" macro="[0]!Dubbele_Combinaties">
                <anchor moveWithCells="1" sizeWithCells="1">
                  <from>
                    <xdr:col>2</xdr:col>
                    <xdr:colOff>1162050</xdr:colOff>
                    <xdr:row>5</xdr:row>
                    <xdr:rowOff>19050</xdr:rowOff>
                  </from>
                  <to>
                    <xdr:col>3</xdr:col>
                    <xdr:colOff>790575</xdr:colOff>
                    <xdr:row>6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571" r:id="rId6" name="Button 3">
              <controlPr defaultSize="0" print="0" autoFill="0" autoPict="0" macro="[0]!Importeren_Gegevens">
                <anchor moveWithCells="1" sizeWithCells="1">
                  <from>
                    <xdr:col>3</xdr:col>
                    <xdr:colOff>819150</xdr:colOff>
                    <xdr:row>5</xdr:row>
                    <xdr:rowOff>19050</xdr:rowOff>
                  </from>
                  <to>
                    <xdr:col>6</xdr:col>
                    <xdr:colOff>219075</xdr:colOff>
                    <xdr:row>6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572" r:id="rId7" name="Button 4">
              <controlPr defaultSize="0" print="0" autoFill="0" autoPict="0" macro="[0]!Import_Verwerken">
                <anchor moveWithCells="1" sizeWithCells="1">
                  <from>
                    <xdr:col>6</xdr:col>
                    <xdr:colOff>247650</xdr:colOff>
                    <xdr:row>5</xdr:row>
                    <xdr:rowOff>19050</xdr:rowOff>
                  </from>
                  <to>
                    <xdr:col>8</xdr:col>
                    <xdr:colOff>0</xdr:colOff>
                    <xdr:row>6</xdr:row>
                    <xdr:rowOff>142875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Blad9">
    <pageSetUpPr fitToPage="1"/>
  </sheetPr>
  <dimension ref="A1:D45"/>
  <sheetViews>
    <sheetView workbookViewId="0">
      <pane ySplit="2" topLeftCell="A3" activePane="bottomLeft" state="frozen"/>
      <selection activeCell="C4" sqref="C4:E4"/>
      <selection pane="bottomLeft" activeCell="C40" sqref="C40"/>
    </sheetView>
  </sheetViews>
  <sheetFormatPr defaultRowHeight="12.75" x14ac:dyDescent="0.2"/>
  <cols>
    <col min="1" max="1" width="36.5703125" bestFit="1" customWidth="1"/>
    <col min="2" max="2" width="37" customWidth="1"/>
    <col min="3" max="3" width="46.42578125" customWidth="1"/>
    <col min="4" max="4" width="15.85546875" customWidth="1"/>
  </cols>
  <sheetData>
    <row r="1" spans="1:4" x14ac:dyDescent="0.2">
      <c r="A1" s="25"/>
      <c r="B1" s="26" t="s">
        <v>37</v>
      </c>
      <c r="C1" s="26" t="s">
        <v>25</v>
      </c>
      <c r="D1" s="3"/>
    </row>
    <row r="2" spans="1:4" x14ac:dyDescent="0.2">
      <c r="A2" s="27" t="s">
        <v>38</v>
      </c>
      <c r="B2" s="2"/>
      <c r="C2" s="2"/>
      <c r="D2" s="22"/>
    </row>
    <row r="3" spans="1:4" x14ac:dyDescent="0.2">
      <c r="A3" s="28" t="s">
        <v>39</v>
      </c>
      <c r="B3" s="99" t="s">
        <v>143</v>
      </c>
      <c r="C3" s="29"/>
      <c r="D3" s="29"/>
    </row>
    <row r="4" spans="1:4" x14ac:dyDescent="0.2">
      <c r="A4" s="29" t="s">
        <v>41</v>
      </c>
      <c r="B4" s="30">
        <v>1</v>
      </c>
      <c r="C4" s="29" t="s">
        <v>42</v>
      </c>
      <c r="D4" s="29"/>
    </row>
    <row r="5" spans="1:4" x14ac:dyDescent="0.2">
      <c r="A5" s="29" t="s">
        <v>11</v>
      </c>
      <c r="B5" s="30">
        <v>99</v>
      </c>
      <c r="C5" s="29"/>
      <c r="D5" s="29"/>
    </row>
    <row r="6" spans="1:4" x14ac:dyDescent="0.2">
      <c r="A6" s="29" t="s">
        <v>43</v>
      </c>
      <c r="B6" s="30">
        <v>3</v>
      </c>
      <c r="C6" s="29"/>
      <c r="D6" s="29"/>
    </row>
    <row r="7" spans="1:4" x14ac:dyDescent="0.2">
      <c r="A7" s="29" t="s">
        <v>33</v>
      </c>
      <c r="B7" s="30">
        <v>1</v>
      </c>
      <c r="C7" s="29"/>
      <c r="D7" s="29"/>
    </row>
    <row r="8" spans="1:4" x14ac:dyDescent="0.2">
      <c r="A8" s="61" t="s">
        <v>130</v>
      </c>
      <c r="B8" s="29">
        <v>4</v>
      </c>
      <c r="C8" s="29"/>
      <c r="D8" s="29"/>
    </row>
    <row r="9" spans="1:4" hidden="1" x14ac:dyDescent="0.2">
      <c r="A9" s="29"/>
      <c r="B9" s="29"/>
      <c r="C9" s="29"/>
      <c r="D9" s="29"/>
    </row>
    <row r="10" spans="1:4" x14ac:dyDescent="0.2">
      <c r="A10" s="61" t="s">
        <v>65</v>
      </c>
      <c r="B10" s="30">
        <v>90</v>
      </c>
      <c r="C10" s="29" t="s">
        <v>66</v>
      </c>
      <c r="D10" s="29"/>
    </row>
    <row r="11" spans="1:4" hidden="1" x14ac:dyDescent="0.2">
      <c r="A11" s="29"/>
      <c r="B11" s="30"/>
      <c r="C11" s="29"/>
      <c r="D11" s="29"/>
    </row>
    <row r="12" spans="1:4" hidden="1" x14ac:dyDescent="0.2">
      <c r="A12" s="29"/>
      <c r="B12" s="30"/>
      <c r="C12" s="29"/>
      <c r="D12" s="29"/>
    </row>
    <row r="13" spans="1:4" x14ac:dyDescent="0.2">
      <c r="A13" s="29" t="s">
        <v>68</v>
      </c>
      <c r="B13" s="30"/>
      <c r="C13" s="29" t="s">
        <v>70</v>
      </c>
      <c r="D13" s="29"/>
    </row>
    <row r="14" spans="1:4" x14ac:dyDescent="0.2">
      <c r="A14" s="61" t="s">
        <v>135</v>
      </c>
      <c r="B14" s="30" t="s">
        <v>127</v>
      </c>
      <c r="C14" s="29"/>
      <c r="D14" s="29"/>
    </row>
    <row r="15" spans="1:4" hidden="1" x14ac:dyDescent="0.2">
      <c r="A15" s="61" t="s">
        <v>125</v>
      </c>
      <c r="B15" s="29"/>
      <c r="C15" s="29"/>
      <c r="D15" s="29"/>
    </row>
    <row r="16" spans="1:4" hidden="1" x14ac:dyDescent="0.2">
      <c r="A16" s="61" t="s">
        <v>126</v>
      </c>
      <c r="B16" s="29"/>
      <c r="C16" s="29"/>
      <c r="D16" s="29"/>
    </row>
    <row r="17" spans="1:4" hidden="1" x14ac:dyDescent="0.2">
      <c r="A17" s="61" t="s">
        <v>124</v>
      </c>
      <c r="B17" s="30" t="s">
        <v>127</v>
      </c>
      <c r="C17" s="29"/>
      <c r="D17" s="29"/>
    </row>
    <row r="18" spans="1:4" hidden="1" x14ac:dyDescent="0.2">
      <c r="A18" s="61" t="s">
        <v>126</v>
      </c>
      <c r="B18" s="29"/>
      <c r="C18" s="29"/>
      <c r="D18" s="29"/>
    </row>
    <row r="19" spans="1:4" hidden="1" x14ac:dyDescent="0.2"/>
    <row r="20" spans="1:4" hidden="1" x14ac:dyDescent="0.2"/>
    <row r="21" spans="1:4" hidden="1" x14ac:dyDescent="0.2"/>
    <row r="23" spans="1:4" ht="38.25" x14ac:dyDescent="0.2">
      <c r="A23" s="26" t="s">
        <v>67</v>
      </c>
      <c r="B23" s="2"/>
      <c r="C23" s="7" t="s">
        <v>44</v>
      </c>
      <c r="D23" s="2"/>
    </row>
    <row r="24" spans="1:4" hidden="1" x14ac:dyDescent="0.2">
      <c r="A24" s="29" t="s">
        <v>45</v>
      </c>
      <c r="B24" s="29">
        <v>1</v>
      </c>
      <c r="C24" s="29" t="s">
        <v>46</v>
      </c>
    </row>
    <row r="25" spans="1:4" x14ac:dyDescent="0.2">
      <c r="A25" s="29" t="s">
        <v>106</v>
      </c>
      <c r="B25" s="30">
        <v>2</v>
      </c>
      <c r="C25" s="29"/>
    </row>
    <row r="26" spans="1:4" x14ac:dyDescent="0.2">
      <c r="A26" s="29" t="s">
        <v>107</v>
      </c>
      <c r="B26" s="30">
        <v>3</v>
      </c>
      <c r="C26" s="29"/>
    </row>
    <row r="27" spans="1:4" x14ac:dyDescent="0.2">
      <c r="A27" s="29" t="s">
        <v>47</v>
      </c>
      <c r="B27" s="30">
        <v>4</v>
      </c>
      <c r="C27" s="29"/>
      <c r="D27" s="29"/>
    </row>
    <row r="28" spans="1:4" x14ac:dyDescent="0.2">
      <c r="A28" s="29" t="s">
        <v>48</v>
      </c>
      <c r="B28" s="30">
        <v>5</v>
      </c>
      <c r="C28" s="29"/>
      <c r="D28" s="29"/>
    </row>
    <row r="29" spans="1:4" x14ac:dyDescent="0.2">
      <c r="A29" s="29" t="s">
        <v>49</v>
      </c>
      <c r="B29" s="30">
        <v>6</v>
      </c>
      <c r="C29" s="29"/>
      <c r="D29" s="29"/>
    </row>
    <row r="30" spans="1:4" x14ac:dyDescent="0.2">
      <c r="A30" s="29" t="s">
        <v>50</v>
      </c>
      <c r="B30" s="30">
        <v>7</v>
      </c>
      <c r="C30" s="29"/>
      <c r="D30" s="29"/>
    </row>
    <row r="31" spans="1:4" x14ac:dyDescent="0.2">
      <c r="A31" s="29" t="s">
        <v>51</v>
      </c>
      <c r="B31" s="30"/>
      <c r="C31" s="29"/>
      <c r="D31" s="29"/>
    </row>
    <row r="32" spans="1:4" x14ac:dyDescent="0.2">
      <c r="A32" s="29"/>
      <c r="B32" s="30"/>
      <c r="C32" s="29"/>
      <c r="D32" s="29"/>
    </row>
    <row r="33" spans="1:4" x14ac:dyDescent="0.2">
      <c r="A33" s="29"/>
      <c r="B33" s="30"/>
      <c r="C33" s="29"/>
      <c r="D33" s="29"/>
    </row>
    <row r="35" spans="1:4" hidden="1" x14ac:dyDescent="0.2"/>
    <row r="36" spans="1:4" hidden="1" x14ac:dyDescent="0.2"/>
    <row r="37" spans="1:4" hidden="1" x14ac:dyDescent="0.2"/>
    <row r="38" spans="1:4" hidden="1" x14ac:dyDescent="0.2"/>
    <row r="39" spans="1:4" x14ac:dyDescent="0.2">
      <c r="A39" s="2" t="s">
        <v>52</v>
      </c>
      <c r="B39" s="2" t="s">
        <v>53</v>
      </c>
      <c r="C39" s="2" t="s">
        <v>54</v>
      </c>
      <c r="D39" s="71" t="s">
        <v>72</v>
      </c>
    </row>
    <row r="40" spans="1:4" x14ac:dyDescent="0.2">
      <c r="A40" s="29" t="s">
        <v>55</v>
      </c>
      <c r="B40" s="74" t="s">
        <v>144</v>
      </c>
      <c r="C40" s="75" t="s">
        <v>148</v>
      </c>
      <c r="D40" s="30" t="s">
        <v>102</v>
      </c>
    </row>
    <row r="41" spans="1:4" x14ac:dyDescent="0.2">
      <c r="A41" s="29" t="s">
        <v>56</v>
      </c>
      <c r="B41" s="74" t="s">
        <v>144</v>
      </c>
      <c r="C41" s="75" t="s">
        <v>145</v>
      </c>
      <c r="D41" s="30" t="s">
        <v>102</v>
      </c>
    </row>
    <row r="42" spans="1:4" x14ac:dyDescent="0.2">
      <c r="A42" s="29" t="s">
        <v>57</v>
      </c>
      <c r="B42" s="74" t="s">
        <v>146</v>
      </c>
      <c r="C42" s="75" t="s">
        <v>147</v>
      </c>
      <c r="D42" s="30" t="s">
        <v>102</v>
      </c>
    </row>
    <row r="43" spans="1:4" x14ac:dyDescent="0.2">
      <c r="A43" s="29" t="s">
        <v>58</v>
      </c>
      <c r="B43" s="8" t="s">
        <v>119</v>
      </c>
      <c r="C43" s="31" t="s">
        <v>119</v>
      </c>
      <c r="D43" s="30" t="s">
        <v>102</v>
      </c>
    </row>
    <row r="44" spans="1:4" x14ac:dyDescent="0.2">
      <c r="A44" s="29" t="s">
        <v>104</v>
      </c>
      <c r="B44" s="8" t="s">
        <v>119</v>
      </c>
      <c r="C44" s="31" t="s">
        <v>119</v>
      </c>
      <c r="D44" s="30" t="s">
        <v>102</v>
      </c>
    </row>
    <row r="45" spans="1:4" x14ac:dyDescent="0.2">
      <c r="A45" s="29" t="s">
        <v>105</v>
      </c>
      <c r="B45" s="8" t="s">
        <v>119</v>
      </c>
      <c r="C45" s="31" t="s">
        <v>119</v>
      </c>
      <c r="D45" s="30" t="s">
        <v>102</v>
      </c>
    </row>
  </sheetData>
  <sheetProtection algorithmName="SHA-512" hashValue="nc9cO7xNuBIk6O4ebqOU0tSWQgdxnzAsT5N5fKnLtVB6RRi830W3yl+2EdAeFeTSz/Zp0AA0YtH35Ust97wLig==" saltValue="GF9CO46U3zOME2XCwSgN2A==" spinCount="100000" sheet="1" objects="1" scenarios="1"/>
  <phoneticPr fontId="0" type="noConversion"/>
  <dataValidations count="15">
    <dataValidation type="whole" allowBlank="1" showInputMessage="1" showErrorMessage="1" sqref="B9 B15:B16 B18" xr:uid="{00000000-0002-0000-1100-000000000000}">
      <formula1>1</formula1>
      <formula2>2</formula2>
    </dataValidation>
    <dataValidation type="whole" showInputMessage="1" showErrorMessage="1" error="Er moet een waarde ingevoerd worden van 1 t/m 6." sqref="B6" xr:uid="{00000000-0002-0000-1100-000001000000}">
      <formula1>1</formula1>
      <formula2>6</formula2>
    </dataValidation>
    <dataValidation type="whole" allowBlank="1" showInputMessage="1" showErrorMessage="1" sqref="B19:B22" xr:uid="{00000000-0002-0000-1100-000002000000}">
      <formula1>2</formula1>
      <formula2>3</formula2>
    </dataValidation>
    <dataValidation type="whole" allowBlank="1" showInputMessage="1" showErrorMessage="1" sqref="B32:B33" xr:uid="{00000000-0002-0000-1100-000003000000}">
      <formula1>2</formula1>
      <formula2>8</formula2>
    </dataValidation>
    <dataValidation type="whole" showInputMessage="1" showErrorMessage="1" error="Er moet een waarde ingevoerd worden." sqref="B5" xr:uid="{00000000-0002-0000-1100-000004000000}">
      <formula1>1</formula1>
      <formula2>999</formula2>
    </dataValidation>
    <dataValidation type="whole" showInputMessage="1" showErrorMessage="1" error="Er moet een waarde ingevoerd worden." sqref="B4" xr:uid="{00000000-0002-0000-1100-000005000000}">
      <formula1>1</formula1>
      <formula2>2</formula2>
    </dataValidation>
    <dataValidation type="whole" showInputMessage="1" showErrorMessage="1" error="De waarde kan zijn 0 of 1." sqref="B7" xr:uid="{00000000-0002-0000-1100-000006000000}">
      <formula1>0</formula1>
      <formula2>2</formula2>
    </dataValidation>
    <dataValidation type="textLength" showInputMessage="1" showErrorMessage="1" error="Er moet een tekst worden ingevoerd." sqref="B3" xr:uid="{00000000-0002-0000-1100-000007000000}">
      <formula1>1</formula1>
      <formula2>60</formula2>
    </dataValidation>
    <dataValidation type="whole" allowBlank="1" showInputMessage="1" showErrorMessage="1" error="Er moet een waarde ingevoerd worden van 1 t/m 999 of blanko." sqref="B10 B12" xr:uid="{00000000-0002-0000-1100-000008000000}">
      <formula1>1</formula1>
      <formula2>999</formula2>
    </dataValidation>
    <dataValidation type="whole" allowBlank="1" showInputMessage="1" showErrorMessage="1" error="De minimale waarde is 2 de maximale is 8" sqref="B27:B31" xr:uid="{00000000-0002-0000-1100-000009000000}">
      <formula1>2</formula1>
      <formula2>8</formula2>
    </dataValidation>
    <dataValidation type="list" allowBlank="1" showInputMessage="1" showErrorMessage="1" sqref="B13" xr:uid="{00000000-0002-0000-1100-00000A000000}">
      <formula1>"Aanmelden,Afmelden"</formula1>
    </dataValidation>
    <dataValidation type="whole" allowBlank="1" showInputMessage="1" showErrorMessage="1" error="Er moet een waarde ingevoerd worden van 2 t/m 4 of blanko." prompt="Indien hier een aantal wordt ingevoerd dan worden bij een lager aantal starts per combinatie de plaatsingspunten gezet op het aantal wat vermeld staat bij Plaatsingspunten te weinig starts." sqref="B11" xr:uid="{00000000-0002-0000-1100-00000B000000}">
      <formula1>2</formula1>
      <formula2>4</formula2>
    </dataValidation>
    <dataValidation type="list" allowBlank="1" showInputMessage="1" showErrorMessage="1" sqref="B14 B17" xr:uid="{00000000-0002-0000-1100-00000C000000}">
      <formula1>"Ja,Nee"</formula1>
    </dataValidation>
    <dataValidation type="list" allowBlank="1" showInputMessage="1" showErrorMessage="1" sqref="D40:D45" xr:uid="{00000000-0002-0000-1100-00000D000000}">
      <formula1>"1: fouten barrage, 2: totaal fouten"</formula1>
    </dataValidation>
    <dataValidation type="whole" showInputMessage="1" showErrorMessage="1" error="Er moet een waarde ingevoerd worden." sqref="B8" xr:uid="{00000000-0002-0000-1100-00000E000000}">
      <formula1>0</formula1>
      <formula2>8</formula2>
    </dataValidation>
  </dataValidations>
  <pageMargins left="0.74803149606299213" right="0.74803149606299213" top="0.98425196850393704" bottom="0.98425196850393704" header="0.51181102362204722" footer="0.51181102362204722"/>
  <pageSetup paperSize="9" scale="97" orientation="landscape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25974" r:id="rId4" name="Button 22">
              <controlPr defaultSize="0" print="0" autoFill="0" autoPict="0" macro="[0]!verbergen_Tab">
                <anchor moveWithCells="1" sizeWithCells="1">
                  <from>
                    <xdr:col>2</xdr:col>
                    <xdr:colOff>161925</xdr:colOff>
                    <xdr:row>13</xdr:row>
                    <xdr:rowOff>38100</xdr:rowOff>
                  </from>
                  <to>
                    <xdr:col>2</xdr:col>
                    <xdr:colOff>3028950</xdr:colOff>
                    <xdr:row>16</xdr:row>
                    <xdr:rowOff>133350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Blad1">
    <pageSetUpPr fitToPage="1"/>
  </sheetPr>
  <dimension ref="A1:J5"/>
  <sheetViews>
    <sheetView workbookViewId="0">
      <pane ySplit="4" topLeftCell="A5" activePane="bottomLeft" state="frozen"/>
      <selection activeCell="C4" sqref="C4:E4"/>
      <selection pane="bottomLeft" activeCell="G14" sqref="G14"/>
    </sheetView>
  </sheetViews>
  <sheetFormatPr defaultRowHeight="12.75" x14ac:dyDescent="0.2"/>
  <cols>
    <col min="1" max="1" width="8" style="1" customWidth="1"/>
    <col min="2" max="2" width="10" style="1" customWidth="1"/>
    <col min="3" max="3" width="28.140625" style="1" customWidth="1"/>
    <col min="4" max="4" width="31.28515625" style="1" customWidth="1"/>
    <col min="5" max="5" width="6.7109375" style="96" bestFit="1" customWidth="1"/>
    <col min="6" max="6" width="4.140625" style="1" bestFit="1" customWidth="1"/>
    <col min="7" max="7" width="23.28515625" style="1" customWidth="1"/>
    <col min="8" max="8" width="30.42578125" style="1" customWidth="1"/>
  </cols>
  <sheetData>
    <row r="1" spans="1:10" x14ac:dyDescent="0.2">
      <c r="A1" s="172" t="s">
        <v>19</v>
      </c>
      <c r="B1" s="173"/>
      <c r="C1" s="173"/>
      <c r="D1" s="173"/>
      <c r="E1" s="173"/>
      <c r="F1" s="173"/>
      <c r="G1" s="173"/>
      <c r="H1" s="174"/>
    </row>
    <row r="2" spans="1:10" hidden="1" x14ac:dyDescent="0.2"/>
    <row r="3" spans="1:10" ht="25.5" customHeight="1" x14ac:dyDescent="0.2">
      <c r="A3" s="6" t="s">
        <v>8</v>
      </c>
      <c r="B3" s="170" t="str">
        <f>Instellingen!B3</f>
        <v>Kring Berkel Ijssel</v>
      </c>
      <c r="C3" s="171"/>
      <c r="D3" s="171"/>
      <c r="E3" s="175" t="s">
        <v>128</v>
      </c>
      <c r="F3" s="176"/>
      <c r="G3" s="94" t="s">
        <v>32</v>
      </c>
      <c r="H3" s="93"/>
    </row>
    <row r="4" spans="1:10" x14ac:dyDescent="0.2">
      <c r="A4" s="2" t="s">
        <v>20</v>
      </c>
      <c r="B4" s="2" t="s">
        <v>6</v>
      </c>
      <c r="C4" s="71" t="s">
        <v>129</v>
      </c>
      <c r="D4" s="2" t="s">
        <v>1</v>
      </c>
      <c r="E4" s="97" t="s">
        <v>21</v>
      </c>
      <c r="F4" s="2" t="s">
        <v>23</v>
      </c>
      <c r="G4" s="2" t="s">
        <v>24</v>
      </c>
      <c r="H4" s="2" t="s">
        <v>25</v>
      </c>
      <c r="I4" s="95" t="str">
        <f>IF(C4&lt;&gt;"",RIGHT(C4,LEN(C4)-SEARCH(" ",C4,1)),"")</f>
        <v>/ amazone</v>
      </c>
      <c r="J4" s="95" t="str">
        <f>IF(C4&lt;&gt;"",LEFT(C4, SEARCH(" ",C4,1)),"")</f>
        <v xml:space="preserve">Ruiter </v>
      </c>
    </row>
    <row r="5" spans="1:10" x14ac:dyDescent="0.2">
      <c r="A5" s="4"/>
      <c r="B5" s="4"/>
      <c r="C5" s="4"/>
      <c r="D5" s="4"/>
      <c r="E5" s="98"/>
      <c r="F5" s="4"/>
    </row>
  </sheetData>
  <mergeCells count="3">
    <mergeCell ref="B3:D3"/>
    <mergeCell ref="A1:H1"/>
    <mergeCell ref="E3:F3"/>
  </mergeCells>
  <phoneticPr fontId="0" type="noConversion"/>
  <printOptions gridLines="1"/>
  <pageMargins left="0.19685039370078741" right="0.19685039370078741" top="0.98425196850393704" bottom="0.98425196850393704" header="0.51181102362204722" footer="0.51181102362204722"/>
  <pageSetup paperSize="9" fitToHeight="10" orientation="landscape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Button 1">
              <controlPr defaultSize="0" print="0" autoFill="0" autoPict="0" macro="[0]!Afvaardiging">
                <anchor moveWithCells="1" sizeWithCells="1">
                  <from>
                    <xdr:col>6</xdr:col>
                    <xdr:colOff>1285875</xdr:colOff>
                    <xdr:row>1</xdr:row>
                    <xdr:rowOff>0</xdr:rowOff>
                  </from>
                  <to>
                    <xdr:col>7</xdr:col>
                    <xdr:colOff>2009775</xdr:colOff>
                    <xdr:row>2</xdr:row>
                    <xdr:rowOff>314325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19</vt:i4>
      </vt:variant>
      <vt:variant>
        <vt:lpstr>Benoemde bereiken</vt:lpstr>
      </vt:variant>
      <vt:variant>
        <vt:i4>3</vt:i4>
      </vt:variant>
    </vt:vector>
  </HeadingPairs>
  <TitlesOfParts>
    <vt:vector size="22" baseType="lpstr">
      <vt:lpstr>Informatie</vt:lpstr>
      <vt:lpstr>50(AB)</vt:lpstr>
      <vt:lpstr>60(AB)</vt:lpstr>
      <vt:lpstr>70(AB)</vt:lpstr>
      <vt:lpstr>70(C)</vt:lpstr>
      <vt:lpstr>80(C)</vt:lpstr>
      <vt:lpstr>80(DE)</vt:lpstr>
      <vt:lpstr>90(C)</vt:lpstr>
      <vt:lpstr>90(DE)</vt:lpstr>
      <vt:lpstr>100(DE)</vt:lpstr>
      <vt:lpstr>100(C)</vt:lpstr>
      <vt:lpstr>110(DE)</vt:lpstr>
      <vt:lpstr>120(DE)</vt:lpstr>
      <vt:lpstr>130(DE)</vt:lpstr>
      <vt:lpstr>100-130(CDE)</vt:lpstr>
      <vt:lpstr>Kampioenen</vt:lpstr>
      <vt:lpstr>Diversen</vt:lpstr>
      <vt:lpstr>Instellingen</vt:lpstr>
      <vt:lpstr>Afvaardiging</vt:lpstr>
      <vt:lpstr>Afvaardiging!Afdruktitels</vt:lpstr>
      <vt:lpstr>Diversen!Afdruktitels</vt:lpstr>
      <vt:lpstr>Kampioenen!Afdruktitels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Wim</dc:creator>
  <cp:lastModifiedBy>Yvonne Buis-Franken</cp:lastModifiedBy>
  <cp:lastPrinted>2022-02-22T15:55:20Z</cp:lastPrinted>
  <dcterms:created xsi:type="dcterms:W3CDTF">2007-03-07T12:54:43Z</dcterms:created>
  <dcterms:modified xsi:type="dcterms:W3CDTF">2023-11-22T21:59:02Z</dcterms:modified>
</cp:coreProperties>
</file>