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drawings/drawing2.xml" ContentType="application/vnd.openxmlformats-officedocument.drawing+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drawings/drawing3.xml" ContentType="application/vnd.openxmlformats-officedocument.drawing+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drawings/drawing4.xml" ContentType="application/vnd.openxmlformats-officedocument.drawing+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drawings/drawing5.xml" ContentType="application/vnd.openxmlformats-officedocument.drawing+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drawings/drawing6.xml" ContentType="application/vnd.openxmlformats-officedocument.drawing+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drawings/drawing7.xml" ContentType="application/vnd.openxmlformats-officedocument.drawing+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drawings/drawing8.xml" ContentType="application/vnd.openxmlformats-officedocument.drawing+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drawings/drawing9.xml" ContentType="application/vnd.openxmlformats-officedocument.drawing+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drawings/drawing10.xml" ContentType="application/vnd.openxmlformats-officedocument.drawing+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drawings/drawing11.xml" ContentType="application/vnd.openxmlformats-officedocument.drawing+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drawings/drawing12.xml" ContentType="application/vnd.openxmlformats-officedocument.drawing+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drawings/drawing13.xml" ContentType="application/vnd.openxmlformats-officedocument.drawing+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drawings/drawing14.xml" ContentType="application/vnd.openxmlformats-officedocument.drawing+xml"/>
  <Override PartName="/xl/ctrlProps/ctrlProp296.xml" ContentType="application/vnd.ms-excel.controlproperties+xml"/>
  <Override PartName="/xl/drawings/drawing15.xml" ContentType="application/vnd.openxmlformats-officedocument.drawing+xml"/>
  <Override PartName="/xl/ctrlProps/ctrlProp297.xml" ContentType="application/vnd.ms-excel.controlproperti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026"/>
  <workbookPr codeName="ThisWorkbook"/>
  <mc:AlternateContent xmlns:mc="http://schemas.openxmlformats.org/markup-compatibility/2006">
    <mc:Choice Requires="x15">
      <x15ac:absPath xmlns:x15ac="http://schemas.microsoft.com/office/spreadsheetml/2010/11/ac" url="https://myhavi-my.sharepoint.com/personal/laura_born_havi_com/Documents/PPSV Bussloo/Kring Berkel IJssel/Outdoor 2026/Selecties/Uitslagen website/"/>
    </mc:Choice>
  </mc:AlternateContent>
  <xr:revisionPtr revIDLastSave="0" documentId="8_{A0F9F052-60EF-4F10-9E1B-96539D61A483}" xr6:coauthVersionLast="47" xr6:coauthVersionMax="47" xr10:uidLastSave="{00000000-0000-0000-0000-000000000000}"/>
  <bookViews>
    <workbookView xWindow="-110" yWindow="-110" windowWidth="19420" windowHeight="11500" tabRatio="844" activeTab="1" xr2:uid="{00000000-000D-0000-FFFF-FFFF00000000}"/>
  </bookViews>
  <sheets>
    <sheet name="Informatie" sheetId="239" r:id="rId1"/>
    <sheet name="B" sheetId="219" r:id="rId2"/>
    <sheet name="L1" sheetId="222" r:id="rId3"/>
    <sheet name="L2" sheetId="226" r:id="rId4"/>
    <sheet name="L1 - L2" sheetId="151" state="hidden" r:id="rId5"/>
    <sheet name="M1" sheetId="231" r:id="rId6"/>
    <sheet name="M2" sheetId="232" r:id="rId7"/>
    <sheet name="M1 - M2" sheetId="237" state="hidden" r:id="rId8"/>
    <sheet name="Z1" sheetId="233" r:id="rId9"/>
    <sheet name="Z2" sheetId="234" r:id="rId10"/>
    <sheet name="ZZL" sheetId="235" r:id="rId11"/>
    <sheet name="Z1 - Z2" sheetId="238" state="hidden" r:id="rId12"/>
    <sheet name="Kampioenen" sheetId="59" r:id="rId13"/>
    <sheet name="Diversen" sheetId="123" r:id="rId14"/>
    <sheet name="Instellingen" sheetId="79" r:id="rId15"/>
    <sheet name="Afvaardiging" sheetId="5" r:id="rId16"/>
  </sheets>
  <definedNames>
    <definedName name="Dressuur" localSheetId="13">Diversen!#REF!</definedName>
    <definedName name="Dressuur_1" localSheetId="13">Diversen!#REF!</definedName>
    <definedName name="Dressuur_10" localSheetId="13">Diversen!#REF!</definedName>
    <definedName name="Dressuur_11" localSheetId="13">Diversen!#REF!</definedName>
    <definedName name="Dressuur_12" localSheetId="13">Diversen!#REF!</definedName>
    <definedName name="Dressuur_13" localSheetId="13">Diversen!#REF!</definedName>
    <definedName name="Dressuur_14" localSheetId="13">Diversen!#REF!</definedName>
    <definedName name="Dressuur_2" localSheetId="13">Diversen!#REF!</definedName>
    <definedName name="Dressuur_3" localSheetId="13">Diversen!#REF!</definedName>
    <definedName name="Dressuur_4" localSheetId="13">Diversen!#REF!</definedName>
    <definedName name="Dressuur_5" localSheetId="13">Diversen!#REF!</definedName>
    <definedName name="Dressuur_6" localSheetId="13">Diversen!#REF!</definedName>
    <definedName name="Dressuur_7" localSheetId="13">Diversen!#REF!</definedName>
    <definedName name="Dressuur_8" localSheetId="13">Diversen!#REF!</definedName>
    <definedName name="Dressuur_9" localSheetId="13">Diversen!#REF!</definedName>
    <definedName name="_xlnm.Print_Titles" localSheetId="15">Afvaardiging!$3:$4</definedName>
    <definedName name="_xlnm.Print_Titles" localSheetId="13">Diversen!$8:$8</definedName>
    <definedName name="_xlnm.Print_Titles" localSheetId="12">Kampioenen!$4:$4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BE19" i="231" l="1"/>
  <c r="BE17" i="231"/>
  <c r="BE14" i="231"/>
  <c r="BE13" i="231"/>
  <c r="BE18" i="231"/>
  <c r="BE15" i="231"/>
  <c r="BE16" i="231"/>
  <c r="BE12" i="231"/>
  <c r="BE9" i="231"/>
  <c r="BE11" i="231"/>
  <c r="BE10" i="231"/>
  <c r="BC19" i="231"/>
  <c r="BC17" i="231"/>
  <c r="BC14" i="231"/>
  <c r="BC13" i="231"/>
  <c r="BC18" i="231"/>
  <c r="BC15" i="231"/>
  <c r="BC16" i="231"/>
  <c r="BC12" i="231"/>
  <c r="BC9" i="231"/>
  <c r="BC11" i="231"/>
  <c r="BC10" i="231"/>
  <c r="Z19" i="231"/>
  <c r="Z17" i="231"/>
  <c r="Z14" i="231"/>
  <c r="Z13" i="231"/>
  <c r="Z18" i="231"/>
  <c r="Z15" i="231"/>
  <c r="Z16" i="231"/>
  <c r="Z12" i="231"/>
  <c r="Z9" i="231"/>
  <c r="Z11" i="231"/>
  <c r="Z10" i="231"/>
  <c r="R19" i="231"/>
  <c r="R17" i="231"/>
  <c r="R14" i="231"/>
  <c r="R13" i="231"/>
  <c r="R18" i="231"/>
  <c r="R15" i="231"/>
  <c r="R16" i="231"/>
  <c r="R12" i="231"/>
  <c r="R9" i="231"/>
  <c r="R11" i="231"/>
  <c r="R10" i="231"/>
  <c r="J19" i="231"/>
  <c r="J17" i="231"/>
  <c r="J14" i="231"/>
  <c r="J13" i="231"/>
  <c r="J18" i="231"/>
  <c r="J15" i="231"/>
  <c r="J16" i="231"/>
  <c r="J12" i="231"/>
  <c r="J9" i="231"/>
  <c r="J11" i="231"/>
  <c r="J10" i="231"/>
  <c r="BE13" i="232"/>
  <c r="BE12" i="232"/>
  <c r="BE11" i="232"/>
  <c r="BE10" i="232"/>
  <c r="BE9" i="232"/>
  <c r="BC13" i="232"/>
  <c r="BC12" i="232"/>
  <c r="BC11" i="232"/>
  <c r="BC10" i="232"/>
  <c r="BC9" i="232"/>
  <c r="Z13" i="232"/>
  <c r="Z12" i="232"/>
  <c r="Z11" i="232"/>
  <c r="Z10" i="232"/>
  <c r="Z9" i="232"/>
  <c r="R13" i="232"/>
  <c r="R12" i="232"/>
  <c r="R11" i="232"/>
  <c r="R10" i="232"/>
  <c r="R9" i="232"/>
  <c r="J13" i="232"/>
  <c r="J12" i="232"/>
  <c r="J11" i="232"/>
  <c r="J10" i="232"/>
  <c r="J9" i="232"/>
  <c r="BE18" i="226"/>
  <c r="BE20" i="226"/>
  <c r="BE19" i="226"/>
  <c r="BE16" i="226"/>
  <c r="BE17" i="226"/>
  <c r="BE15" i="226"/>
  <c r="BE14" i="226"/>
  <c r="BE13" i="226"/>
  <c r="BE12" i="226"/>
  <c r="BE10" i="226"/>
  <c r="BE9" i="226"/>
  <c r="BE11" i="226"/>
  <c r="BC18" i="226"/>
  <c r="BC20" i="226"/>
  <c r="BC19" i="226"/>
  <c r="BC16" i="226"/>
  <c r="BC17" i="226"/>
  <c r="BC15" i="226"/>
  <c r="BC14" i="226"/>
  <c r="BC13" i="226"/>
  <c r="BC12" i="226"/>
  <c r="BC10" i="226"/>
  <c r="BC9" i="226"/>
  <c r="BC11" i="226"/>
  <c r="Z18" i="226"/>
  <c r="Z20" i="226"/>
  <c r="Z19" i="226"/>
  <c r="Z16" i="226"/>
  <c r="Z17" i="226"/>
  <c r="Z15" i="226"/>
  <c r="Z14" i="226"/>
  <c r="Z13" i="226"/>
  <c r="Z12" i="226"/>
  <c r="Z10" i="226"/>
  <c r="Z9" i="226"/>
  <c r="Z11" i="226"/>
  <c r="R18" i="226"/>
  <c r="R20" i="226"/>
  <c r="R19" i="226"/>
  <c r="R16" i="226"/>
  <c r="R17" i="226"/>
  <c r="R15" i="226"/>
  <c r="R14" i="226"/>
  <c r="R13" i="226"/>
  <c r="R12" i="226"/>
  <c r="R10" i="226"/>
  <c r="R9" i="226"/>
  <c r="R11" i="226"/>
  <c r="J18" i="226"/>
  <c r="J20" i="226"/>
  <c r="J19" i="226"/>
  <c r="J16" i="226"/>
  <c r="J17" i="226"/>
  <c r="J15" i="226"/>
  <c r="J14" i="226"/>
  <c r="J13" i="226"/>
  <c r="J12" i="226"/>
  <c r="J10" i="226"/>
  <c r="J9" i="226"/>
  <c r="J11" i="226"/>
  <c r="BE19" i="222"/>
  <c r="BE17" i="222"/>
  <c r="BE25" i="222"/>
  <c r="BE22" i="222"/>
  <c r="BE21" i="222"/>
  <c r="BE24" i="222"/>
  <c r="BE23" i="222"/>
  <c r="BE13" i="222"/>
  <c r="BE20" i="222"/>
  <c r="BE18" i="222"/>
  <c r="BE14" i="222"/>
  <c r="BE16" i="222"/>
  <c r="BE15" i="222"/>
  <c r="BE10" i="222"/>
  <c r="BE11" i="222"/>
  <c r="BE12" i="222"/>
  <c r="BE9" i="222"/>
  <c r="BC19" i="222"/>
  <c r="BC17" i="222"/>
  <c r="BC25" i="222"/>
  <c r="BC22" i="222"/>
  <c r="BC21" i="222"/>
  <c r="BC24" i="222"/>
  <c r="BC23" i="222"/>
  <c r="BC13" i="222"/>
  <c r="BC20" i="222"/>
  <c r="BC18" i="222"/>
  <c r="BC14" i="222"/>
  <c r="BC16" i="222"/>
  <c r="BC15" i="222"/>
  <c r="BC10" i="222"/>
  <c r="BC11" i="222"/>
  <c r="BC12" i="222"/>
  <c r="BC9" i="222"/>
  <c r="Z19" i="222"/>
  <c r="Z17" i="222"/>
  <c r="Z25" i="222"/>
  <c r="Z22" i="222"/>
  <c r="Z21" i="222"/>
  <c r="Z24" i="222"/>
  <c r="Z23" i="222"/>
  <c r="Z13" i="222"/>
  <c r="Z20" i="222"/>
  <c r="Z18" i="222"/>
  <c r="Z14" i="222"/>
  <c r="Z16" i="222"/>
  <c r="Z15" i="222"/>
  <c r="Z10" i="222"/>
  <c r="Z11" i="222"/>
  <c r="Z12" i="222"/>
  <c r="Z9" i="222"/>
  <c r="R19" i="222"/>
  <c r="R17" i="222"/>
  <c r="R25" i="222"/>
  <c r="R22" i="222"/>
  <c r="R21" i="222"/>
  <c r="R24" i="222"/>
  <c r="R23" i="222"/>
  <c r="R13" i="222"/>
  <c r="R20" i="222"/>
  <c r="R18" i="222"/>
  <c r="R14" i="222"/>
  <c r="R16" i="222"/>
  <c r="R15" i="222"/>
  <c r="R10" i="222"/>
  <c r="R11" i="222"/>
  <c r="R12" i="222"/>
  <c r="R9" i="222"/>
  <c r="J19" i="222"/>
  <c r="J17" i="222"/>
  <c r="J25" i="222"/>
  <c r="J22" i="222"/>
  <c r="J21" i="222"/>
  <c r="J24" i="222"/>
  <c r="J23" i="222"/>
  <c r="J13" i="222"/>
  <c r="J20" i="222"/>
  <c r="J18" i="222"/>
  <c r="J14" i="222"/>
  <c r="J16" i="222"/>
  <c r="J15" i="222"/>
  <c r="J10" i="222"/>
  <c r="J11" i="222"/>
  <c r="J12" i="222"/>
  <c r="J9" i="222"/>
  <c r="BE14" i="219"/>
  <c r="BE16" i="219"/>
  <c r="BE15" i="219"/>
  <c r="BE13" i="219"/>
  <c r="BE12" i="219"/>
  <c r="BE11" i="219"/>
  <c r="BE10" i="219"/>
  <c r="BE9" i="219"/>
  <c r="BC14" i="219"/>
  <c r="BC16" i="219"/>
  <c r="BC15" i="219"/>
  <c r="BC13" i="219"/>
  <c r="BC12" i="219"/>
  <c r="BC11" i="219"/>
  <c r="BC10" i="219"/>
  <c r="BC9" i="219"/>
  <c r="Z14" i="219"/>
  <c r="Z16" i="219"/>
  <c r="Z15" i="219"/>
  <c r="Z13" i="219"/>
  <c r="Z12" i="219"/>
  <c r="Z11" i="219"/>
  <c r="Z10" i="219"/>
  <c r="Z9" i="219"/>
  <c r="R14" i="219"/>
  <c r="R16" i="219"/>
  <c r="R15" i="219"/>
  <c r="R13" i="219"/>
  <c r="R12" i="219"/>
  <c r="R11" i="219"/>
  <c r="R10" i="219"/>
  <c r="R9" i="219"/>
  <c r="J14" i="219"/>
  <c r="J16" i="219"/>
  <c r="J15" i="219"/>
  <c r="J13" i="219"/>
  <c r="J12" i="219"/>
  <c r="J11" i="219"/>
  <c r="J10" i="219"/>
  <c r="J9" i="219"/>
  <c r="BE11" i="235"/>
  <c r="BE10" i="235"/>
  <c r="BE9" i="235"/>
  <c r="BC11" i="235"/>
  <c r="BC10" i="235"/>
  <c r="BC9" i="235"/>
  <c r="Z11" i="235"/>
  <c r="Z10" i="235"/>
  <c r="Z9" i="235"/>
  <c r="R11" i="235"/>
  <c r="R10" i="235"/>
  <c r="R9" i="235"/>
  <c r="J11" i="235"/>
  <c r="J10" i="235"/>
  <c r="J9" i="235"/>
  <c r="BE11" i="234"/>
  <c r="BE10" i="234"/>
  <c r="BE9" i="234"/>
  <c r="BC11" i="234"/>
  <c r="BC10" i="234"/>
  <c r="BC9" i="234"/>
  <c r="Z11" i="234"/>
  <c r="Z10" i="234"/>
  <c r="Z9" i="234"/>
  <c r="R11" i="234"/>
  <c r="R10" i="234"/>
  <c r="R9" i="234"/>
  <c r="J11" i="234"/>
  <c r="J10" i="234"/>
  <c r="J9" i="234"/>
  <c r="BE13" i="233"/>
  <c r="BE12" i="233"/>
  <c r="BE15" i="233"/>
  <c r="BE14" i="233"/>
  <c r="BE11" i="233"/>
  <c r="BE10" i="233"/>
  <c r="BE9" i="233"/>
  <c r="BC13" i="233"/>
  <c r="BC12" i="233"/>
  <c r="BC15" i="233"/>
  <c r="BC14" i="233"/>
  <c r="BC11" i="233"/>
  <c r="BC10" i="233"/>
  <c r="BC9" i="233"/>
  <c r="Z13" i="233"/>
  <c r="Z12" i="233"/>
  <c r="Z15" i="233"/>
  <c r="Z14" i="233"/>
  <c r="Z11" i="233"/>
  <c r="Z10" i="233"/>
  <c r="Z9" i="233"/>
  <c r="R13" i="233"/>
  <c r="R12" i="233"/>
  <c r="R15" i="233"/>
  <c r="R14" i="233"/>
  <c r="R11" i="233"/>
  <c r="R10" i="233"/>
  <c r="R9" i="233"/>
  <c r="J13" i="233"/>
  <c r="J12" i="233"/>
  <c r="J15" i="233"/>
  <c r="J14" i="233"/>
  <c r="J11" i="233"/>
  <c r="J10" i="233"/>
  <c r="J9" i="233"/>
  <c r="J4" i="5"/>
  <c r="I4" i="5"/>
  <c r="AU7" i="238"/>
  <c r="AM7" i="238"/>
  <c r="AE7" i="238"/>
  <c r="W7" i="238"/>
  <c r="O7" i="238"/>
  <c r="G7" i="238"/>
  <c r="AU6" i="238"/>
  <c r="AM6" i="238"/>
  <c r="AE6" i="238"/>
  <c r="W6" i="238"/>
  <c r="O6" i="238"/>
  <c r="G6" i="238"/>
  <c r="O5" i="238"/>
  <c r="O4" i="238"/>
  <c r="BE2" i="238"/>
  <c r="BL3" i="238"/>
  <c r="C3" i="238"/>
  <c r="BC2" i="238"/>
  <c r="AX2" i="238"/>
  <c r="AP2" i="238"/>
  <c r="AH2" i="238"/>
  <c r="Z2" i="238"/>
  <c r="R2" i="238"/>
  <c r="J2" i="238"/>
  <c r="D2" i="238"/>
  <c r="AU7" i="237"/>
  <c r="AM7" i="237"/>
  <c r="AE7" i="237"/>
  <c r="W7" i="237"/>
  <c r="O7" i="237"/>
  <c r="G7" i="237"/>
  <c r="AU6" i="237"/>
  <c r="AM6" i="237"/>
  <c r="AE6" i="237"/>
  <c r="W6" i="237"/>
  <c r="O6" i="237"/>
  <c r="G6" i="237"/>
  <c r="O5" i="237"/>
  <c r="O4" i="237"/>
  <c r="BE2" i="237"/>
  <c r="BL3" i="237"/>
  <c r="C3" i="237"/>
  <c r="BC2" i="237"/>
  <c r="AX2" i="237"/>
  <c r="AP2" i="237"/>
  <c r="AH2" i="237"/>
  <c r="Z2" i="237"/>
  <c r="R2" i="237"/>
  <c r="BD2" i="237"/>
  <c r="BJ2" i="237"/>
  <c r="J2" i="237"/>
  <c r="D2" i="237"/>
  <c r="BD2" i="238"/>
  <c r="BJ2" i="238"/>
  <c r="BF2" i="237"/>
  <c r="BI2" i="237"/>
  <c r="BF2" i="238"/>
  <c r="BI2" i="238"/>
  <c r="AU7" i="235"/>
  <c r="AM7" i="235"/>
  <c r="AE7" i="235"/>
  <c r="AU6" i="235"/>
  <c r="AM6" i="235"/>
  <c r="AE6" i="235"/>
  <c r="O5" i="235"/>
  <c r="O4" i="235"/>
  <c r="BL3" i="235"/>
  <c r="C3" i="235"/>
  <c r="BC2" i="235"/>
  <c r="AX2" i="235"/>
  <c r="AP2" i="235"/>
  <c r="AH2" i="235"/>
  <c r="Z2" i="235"/>
  <c r="R2" i="235"/>
  <c r="J2" i="235"/>
  <c r="D2" i="235"/>
  <c r="AU7" i="234"/>
  <c r="AM7" i="234"/>
  <c r="AE7" i="234"/>
  <c r="AU6" i="234"/>
  <c r="AM6" i="234"/>
  <c r="AE6" i="234"/>
  <c r="O5" i="234"/>
  <c r="O4" i="234"/>
  <c r="BL3" i="234"/>
  <c r="C3" i="234"/>
  <c r="BC2" i="234"/>
  <c r="AX2" i="234"/>
  <c r="AP2" i="234"/>
  <c r="AH2" i="234"/>
  <c r="Z2" i="234"/>
  <c r="R2" i="234"/>
  <c r="J2" i="234"/>
  <c r="D2" i="234"/>
  <c r="AU7" i="233"/>
  <c r="AM7" i="233"/>
  <c r="AE7" i="233"/>
  <c r="AU6" i="233"/>
  <c r="AM6" i="233"/>
  <c r="AE6" i="233"/>
  <c r="O5" i="233"/>
  <c r="O4" i="233"/>
  <c r="BL3" i="233"/>
  <c r="C3" i="233"/>
  <c r="BC2" i="233"/>
  <c r="AX2" i="233"/>
  <c r="AP2" i="233"/>
  <c r="AH2" i="233"/>
  <c r="Z2" i="233"/>
  <c r="R2" i="233"/>
  <c r="J2" i="233"/>
  <c r="D2" i="233"/>
  <c r="AU7" i="232"/>
  <c r="AM7" i="232"/>
  <c r="AE7" i="232"/>
  <c r="W7" i="232"/>
  <c r="O7" i="232"/>
  <c r="G7" i="232"/>
  <c r="AU6" i="232"/>
  <c r="AM6" i="232"/>
  <c r="AE6" i="232"/>
  <c r="W6" i="232"/>
  <c r="O6" i="232"/>
  <c r="G6" i="232"/>
  <c r="O5" i="232"/>
  <c r="O4" i="232"/>
  <c r="BE2" i="232" s="1"/>
  <c r="BL3" i="232"/>
  <c r="C3" i="232"/>
  <c r="BC2" i="232"/>
  <c r="AX2" i="232"/>
  <c r="AP2" i="232"/>
  <c r="AH2" i="232"/>
  <c r="Z2" i="232"/>
  <c r="R2" i="232"/>
  <c r="J2" i="232"/>
  <c r="D2" i="232"/>
  <c r="AU7" i="231"/>
  <c r="AM7" i="231"/>
  <c r="AE7" i="231"/>
  <c r="W7" i="231"/>
  <c r="O7" i="231"/>
  <c r="G7" i="231"/>
  <c r="AU6" i="231"/>
  <c r="AM6" i="231"/>
  <c r="AE6" i="231"/>
  <c r="W6" i="231"/>
  <c r="O6" i="231"/>
  <c r="G6" i="231"/>
  <c r="O5" i="231"/>
  <c r="O4" i="231"/>
  <c r="BF2" i="231" s="1"/>
  <c r="BL3" i="231"/>
  <c r="C3" i="231"/>
  <c r="BC2" i="231"/>
  <c r="AX2" i="231"/>
  <c r="AP2" i="231"/>
  <c r="AH2" i="231"/>
  <c r="Z2" i="231"/>
  <c r="R2" i="231"/>
  <c r="J2" i="231"/>
  <c r="D2" i="231"/>
  <c r="AU7" i="226"/>
  <c r="AM7" i="226"/>
  <c r="AE7" i="226"/>
  <c r="W7" i="226"/>
  <c r="O7" i="226"/>
  <c r="G7" i="226"/>
  <c r="AU6" i="226"/>
  <c r="AM6" i="226"/>
  <c r="AE6" i="226"/>
  <c r="W6" i="226"/>
  <c r="O6" i="226"/>
  <c r="G6" i="226"/>
  <c r="O5" i="226"/>
  <c r="O4" i="226"/>
  <c r="BF2" i="226" s="1"/>
  <c r="BL3" i="226"/>
  <c r="C3" i="226"/>
  <c r="BC2" i="226"/>
  <c r="AX2" i="226"/>
  <c r="AP2" i="226"/>
  <c r="AH2" i="226"/>
  <c r="Z2" i="226"/>
  <c r="R2" i="226"/>
  <c r="J2" i="226"/>
  <c r="D2" i="226"/>
  <c r="BE2" i="226"/>
  <c r="BD2" i="226"/>
  <c r="BJ2" i="226" s="1"/>
  <c r="BE2" i="231"/>
  <c r="AU7" i="222"/>
  <c r="AM7" i="222"/>
  <c r="AE7" i="222"/>
  <c r="W7" i="222"/>
  <c r="O7" i="222"/>
  <c r="G7" i="222"/>
  <c r="AU6" i="222"/>
  <c r="AM6" i="222"/>
  <c r="AE6" i="222"/>
  <c r="W6" i="222"/>
  <c r="O6" i="222"/>
  <c r="G6" i="222"/>
  <c r="O5" i="222"/>
  <c r="O4" i="222"/>
  <c r="BF2" i="222" s="1"/>
  <c r="BE2" i="222"/>
  <c r="BL3" i="222"/>
  <c r="C3" i="222"/>
  <c r="BC2" i="222"/>
  <c r="AX2" i="222"/>
  <c r="AP2" i="222"/>
  <c r="AH2" i="222"/>
  <c r="Z2" i="222"/>
  <c r="R2" i="222"/>
  <c r="J2" i="222"/>
  <c r="D2" i="222"/>
  <c r="AU7" i="219"/>
  <c r="AM7" i="219"/>
  <c r="AE7" i="219"/>
  <c r="W7" i="219"/>
  <c r="O7" i="219"/>
  <c r="G7" i="219"/>
  <c r="AU6" i="219"/>
  <c r="AM6" i="219"/>
  <c r="AE6" i="219"/>
  <c r="W6" i="219"/>
  <c r="O6" i="219"/>
  <c r="G6" i="219"/>
  <c r="O5" i="219"/>
  <c r="O4" i="219"/>
  <c r="BF2" i="219" s="1"/>
  <c r="BL3" i="219"/>
  <c r="C3" i="219"/>
  <c r="BC2" i="219"/>
  <c r="AX2" i="219"/>
  <c r="AP2" i="219"/>
  <c r="AH2" i="219"/>
  <c r="Z2" i="219"/>
  <c r="R2" i="219"/>
  <c r="J2" i="219"/>
  <c r="D2" i="219"/>
  <c r="BE2" i="219"/>
  <c r="B3" i="5"/>
  <c r="D2" i="123"/>
  <c r="J2" i="123"/>
  <c r="C3" i="123"/>
  <c r="B3" i="59"/>
  <c r="D2" i="151"/>
  <c r="J2" i="151"/>
  <c r="R2" i="151"/>
  <c r="Z2" i="151"/>
  <c r="AH2" i="151"/>
  <c r="AP2" i="151"/>
  <c r="AX2" i="151"/>
  <c r="BC2" i="151"/>
  <c r="C3" i="151"/>
  <c r="BL3" i="151"/>
  <c r="O4" i="151"/>
  <c r="BE2" i="151"/>
  <c r="O5" i="151"/>
  <c r="G6" i="151"/>
  <c r="O6" i="151"/>
  <c r="W6" i="151"/>
  <c r="AE6" i="151"/>
  <c r="AM6" i="151"/>
  <c r="AU6" i="151"/>
  <c r="G7" i="151"/>
  <c r="O7" i="151"/>
  <c r="W7" i="151"/>
  <c r="AE7" i="151"/>
  <c r="AM7" i="151"/>
  <c r="AU7" i="151"/>
  <c r="BD2" i="151"/>
  <c r="BJ2" i="151"/>
  <c r="BF2" i="151"/>
  <c r="BI2" i="151"/>
  <c r="BI12" i="231" l="1"/>
  <c r="BI11" i="231"/>
  <c r="BD19" i="231"/>
  <c r="BJ19" i="231" s="1"/>
  <c r="BD17" i="231"/>
  <c r="BJ17" i="231" s="1"/>
  <c r="BD14" i="231"/>
  <c r="BJ14" i="231" s="1"/>
  <c r="BD18" i="231"/>
  <c r="BJ18" i="231" s="1"/>
  <c r="BD15" i="231"/>
  <c r="BJ15" i="231" s="1"/>
  <c r="BD16" i="231"/>
  <c r="BJ16" i="231" s="1"/>
  <c r="BD9" i="231"/>
  <c r="BJ9" i="231" s="1"/>
  <c r="BD11" i="231"/>
  <c r="BJ11" i="231" s="1"/>
  <c r="BI9" i="231"/>
  <c r="BI10" i="231"/>
  <c r="BD13" i="231"/>
  <c r="BJ13" i="231" s="1"/>
  <c r="BD12" i="231"/>
  <c r="BJ12" i="231" s="1"/>
  <c r="BD10" i="231"/>
  <c r="BJ10" i="231" s="1"/>
  <c r="BI19" i="231"/>
  <c r="BI17" i="231"/>
  <c r="BI14" i="231"/>
  <c r="BI13" i="231"/>
  <c r="BI18" i="231"/>
  <c r="BI15" i="231"/>
  <c r="BI16" i="231"/>
  <c r="BI9" i="232"/>
  <c r="BD13" i="232"/>
  <c r="BJ13" i="232" s="1"/>
  <c r="BD11" i="232"/>
  <c r="BJ11" i="232" s="1"/>
  <c r="BD9" i="232"/>
  <c r="BJ9" i="232" s="1"/>
  <c r="BI12" i="232"/>
  <c r="BI10" i="232"/>
  <c r="BD12" i="232"/>
  <c r="BJ12" i="232" s="1"/>
  <c r="BD10" i="232"/>
  <c r="BJ10" i="232" s="1"/>
  <c r="BI13" i="232"/>
  <c r="BI11" i="232"/>
  <c r="BF2" i="232"/>
  <c r="BI15" i="226"/>
  <c r="BI14" i="226"/>
  <c r="BI12" i="226"/>
  <c r="BI9" i="226"/>
  <c r="BD18" i="226"/>
  <c r="BJ18" i="226" s="1"/>
  <c r="BD20" i="226"/>
  <c r="BJ20" i="226" s="1"/>
  <c r="BD19" i="226"/>
  <c r="BJ19" i="226" s="1"/>
  <c r="BD16" i="226"/>
  <c r="BJ16" i="226" s="1"/>
  <c r="BD17" i="226"/>
  <c r="BJ17" i="226" s="1"/>
  <c r="BD15" i="226"/>
  <c r="BJ15" i="226" s="1"/>
  <c r="BD14" i="226"/>
  <c r="BJ14" i="226" s="1"/>
  <c r="BD13" i="226"/>
  <c r="BJ13" i="226" s="1"/>
  <c r="BD12" i="226"/>
  <c r="BJ12" i="226" s="1"/>
  <c r="BD10" i="226"/>
  <c r="BJ10" i="226" s="1"/>
  <c r="BD9" i="226"/>
  <c r="BJ9" i="226" s="1"/>
  <c r="BD11" i="226"/>
  <c r="BJ11" i="226" s="1"/>
  <c r="BI18" i="226"/>
  <c r="BI20" i="226"/>
  <c r="BI19" i="226"/>
  <c r="BI16" i="226"/>
  <c r="BI17" i="226"/>
  <c r="BI13" i="226"/>
  <c r="BI10" i="226"/>
  <c r="BI11" i="226"/>
  <c r="BI10" i="222"/>
  <c r="BI11" i="222"/>
  <c r="BI12" i="222"/>
  <c r="BI9" i="222"/>
  <c r="BD19" i="222"/>
  <c r="BJ19" i="222" s="1"/>
  <c r="BD17" i="222"/>
  <c r="BJ17" i="222" s="1"/>
  <c r="BD25" i="222"/>
  <c r="BJ25" i="222" s="1"/>
  <c r="BD22" i="222"/>
  <c r="BJ22" i="222" s="1"/>
  <c r="BD21" i="222"/>
  <c r="BJ21" i="222" s="1"/>
  <c r="BD24" i="222"/>
  <c r="BJ24" i="222" s="1"/>
  <c r="BD23" i="222"/>
  <c r="BJ23" i="222" s="1"/>
  <c r="BD13" i="222"/>
  <c r="BJ13" i="222" s="1"/>
  <c r="BD20" i="222"/>
  <c r="BJ20" i="222" s="1"/>
  <c r="BD18" i="222"/>
  <c r="BJ18" i="222" s="1"/>
  <c r="BD14" i="222"/>
  <c r="BJ14" i="222" s="1"/>
  <c r="BD16" i="222"/>
  <c r="BJ16" i="222" s="1"/>
  <c r="BD15" i="222"/>
  <c r="BJ15" i="222" s="1"/>
  <c r="BD10" i="222"/>
  <c r="BJ10" i="222" s="1"/>
  <c r="BD11" i="222"/>
  <c r="BJ11" i="222" s="1"/>
  <c r="BD12" i="222"/>
  <c r="BJ12" i="222" s="1"/>
  <c r="BD9" i="222"/>
  <c r="BJ9" i="222" s="1"/>
  <c r="BI19" i="222"/>
  <c r="BI17" i="222"/>
  <c r="BI25" i="222"/>
  <c r="BI22" i="222"/>
  <c r="BI21" i="222"/>
  <c r="BI24" i="222"/>
  <c r="BI23" i="222"/>
  <c r="BI13" i="222"/>
  <c r="BI20" i="222"/>
  <c r="BI18" i="222"/>
  <c r="BI14" i="222"/>
  <c r="BI16" i="222"/>
  <c r="BI15" i="222"/>
  <c r="BI11" i="219"/>
  <c r="BI10" i="219"/>
  <c r="BD14" i="219"/>
  <c r="BJ14" i="219" s="1"/>
  <c r="BD16" i="219"/>
  <c r="BJ16" i="219" s="1"/>
  <c r="BD15" i="219"/>
  <c r="BJ15" i="219" s="1"/>
  <c r="BD13" i="219"/>
  <c r="BJ13" i="219" s="1"/>
  <c r="BD12" i="219"/>
  <c r="BJ12" i="219" s="1"/>
  <c r="BD10" i="219"/>
  <c r="BJ10" i="219" s="1"/>
  <c r="BD9" i="219"/>
  <c r="BJ9" i="219" s="1"/>
  <c r="BD11" i="219"/>
  <c r="BJ11" i="219" s="1"/>
  <c r="BI14" i="219"/>
  <c r="BI16" i="219"/>
  <c r="BI15" i="219"/>
  <c r="BI13" i="219"/>
  <c r="BI12" i="219"/>
  <c r="BI9" i="219"/>
  <c r="BD2" i="219"/>
  <c r="BJ2" i="219" s="1"/>
  <c r="BD11" i="235"/>
  <c r="BJ11" i="235" s="1"/>
  <c r="BD10" i="235"/>
  <c r="BJ10" i="235" s="1"/>
  <c r="BI9" i="235"/>
  <c r="BD9" i="235"/>
  <c r="BJ9" i="235" s="1"/>
  <c r="BI11" i="235"/>
  <c r="BI10" i="235"/>
  <c r="BD10" i="234"/>
  <c r="BJ10" i="234" s="1"/>
  <c r="BD11" i="234"/>
  <c r="BJ11" i="234" s="1"/>
  <c r="BD9" i="234"/>
  <c r="BJ9" i="234" s="1"/>
  <c r="BI11" i="234"/>
  <c r="BI10" i="234"/>
  <c r="BI9" i="234"/>
  <c r="BI9" i="233"/>
  <c r="BD12" i="233"/>
  <c r="BJ12" i="233" s="1"/>
  <c r="BD15" i="233"/>
  <c r="BJ15" i="233" s="1"/>
  <c r="BD11" i="233"/>
  <c r="BJ11" i="233" s="1"/>
  <c r="BD13" i="233"/>
  <c r="BJ13" i="233" s="1"/>
  <c r="BD9" i="233"/>
  <c r="BJ9" i="233" s="1"/>
  <c r="BD14" i="233"/>
  <c r="BJ14" i="233" s="1"/>
  <c r="BD10" i="233"/>
  <c r="BJ10" i="233" s="1"/>
  <c r="BI13" i="233"/>
  <c r="BI12" i="233"/>
  <c r="BI15" i="233"/>
  <c r="BI14" i="233"/>
  <c r="BI11" i="233"/>
  <c r="BI10" i="233"/>
  <c r="BD2" i="235"/>
  <c r="BJ2" i="235" s="1"/>
  <c r="BF2" i="233"/>
  <c r="BE2" i="233"/>
  <c r="BD2" i="233"/>
  <c r="BJ2" i="233" s="1"/>
  <c r="BE2" i="235"/>
  <c r="BF2" i="235"/>
  <c r="BD2" i="234"/>
  <c r="BJ2" i="234" s="1"/>
  <c r="BE2" i="234"/>
  <c r="BF2" i="234"/>
  <c r="BI2" i="226"/>
  <c r="BD2" i="222"/>
  <c r="BJ2" i="222" s="1"/>
  <c r="BI2" i="222"/>
  <c r="BD2" i="232"/>
  <c r="BJ2" i="232" s="1"/>
  <c r="BD2" i="231"/>
  <c r="BJ2" i="231" s="1"/>
  <c r="BI2" i="231"/>
  <c r="BI2" i="219"/>
  <c r="BI2" i="232" l="1"/>
  <c r="BI2" i="233"/>
  <c r="BI2" i="235"/>
  <c r="BI2" i="234"/>
</calcChain>
</file>

<file path=xl/sharedStrings.xml><?xml version="1.0" encoding="utf-8"?>
<sst xmlns="http://schemas.openxmlformats.org/spreadsheetml/2006/main" count="1724" uniqueCount="342">
  <si>
    <t>Ruiter/amazone</t>
  </si>
  <si>
    <t>Paard/pony</t>
  </si>
  <si>
    <t>cat.</t>
  </si>
  <si>
    <t>vereniging</t>
  </si>
  <si>
    <t>punten</t>
  </si>
  <si>
    <t>pl.</t>
  </si>
  <si>
    <t>opmerking</t>
  </si>
  <si>
    <t>Comb.nr.</t>
  </si>
  <si>
    <t>Selectie uitslagen</t>
  </si>
  <si>
    <t>Kring:</t>
  </si>
  <si>
    <t>Klasse:</t>
  </si>
  <si>
    <t>Cat.:</t>
  </si>
  <si>
    <t>Plaatsingspunten niet gestart:</t>
  </si>
  <si>
    <t>Aantal reserves:</t>
  </si>
  <si>
    <t>Lokatie:</t>
  </si>
  <si>
    <t>Datum:</t>
  </si>
  <si>
    <t>pl.p.</t>
  </si>
  <si>
    <t>Afv.</t>
  </si>
  <si>
    <t>Res.</t>
  </si>
  <si>
    <t>Pl.</t>
  </si>
  <si>
    <t>Afvaardiging aan de Regio Kampioenschappen</t>
  </si>
  <si>
    <t>Volgnr.</t>
  </si>
  <si>
    <t>Klasse</t>
  </si>
  <si>
    <t>pl.pnt</t>
  </si>
  <si>
    <t>Cat.</t>
  </si>
  <si>
    <t>Vereniging</t>
  </si>
  <si>
    <t>Opmerking</t>
  </si>
  <si>
    <t>B</t>
  </si>
  <si>
    <t>L1</t>
  </si>
  <si>
    <t>L2</t>
  </si>
  <si>
    <t>M1</t>
  </si>
  <si>
    <t>M2</t>
  </si>
  <si>
    <t>Z1</t>
  </si>
  <si>
    <t>Z2</t>
  </si>
  <si>
    <t>Dressuur</t>
  </si>
  <si>
    <t>Pnt. 60% regel</t>
  </si>
  <si>
    <t>pnt.H</t>
  </si>
  <si>
    <t>pnt.tot</t>
  </si>
  <si>
    <t>pnt.C</t>
  </si>
  <si>
    <t>pnt.tot.</t>
  </si>
  <si>
    <t>pnt. H</t>
  </si>
  <si>
    <t>Aantal wedstrijden:</t>
  </si>
  <si>
    <t>Aantal jury's:</t>
  </si>
  <si>
    <t>Aantal afvaardiging Regio:</t>
  </si>
  <si>
    <t>Handicap:</t>
  </si>
  <si>
    <t>L1 - L2</t>
  </si>
  <si>
    <t>M1 - M2</t>
  </si>
  <si>
    <t>Z1 - Z2</t>
  </si>
  <si>
    <t>1=(1,2,3,etc) / 2=(1,3,5,etc)</t>
  </si>
  <si>
    <t>Gegevens:</t>
  </si>
  <si>
    <t>Interval plaatsingspunten:</t>
  </si>
  <si>
    <t>Aantal selectie wedstrijden:</t>
  </si>
  <si>
    <t>Totaal beste plaatsingspunten:</t>
  </si>
  <si>
    <t>Plaatsingspunten 4e wedstrijd:</t>
  </si>
  <si>
    <t>Plaatsingspunten 3e wedstrijd:</t>
  </si>
  <si>
    <t>Plaatsingspunten 2e wedstrijd:</t>
  </si>
  <si>
    <t>Plaatsingspunten 1e wedstrijd:</t>
  </si>
  <si>
    <t>Totaal alle plaatsingspunten:</t>
  </si>
  <si>
    <t>(De laagste waarde heeft voorrang, niet ingevulde gegevens doen niet mee voor de volgorde van het resultaat)</t>
  </si>
  <si>
    <t>(dit is een vaste waarde en heeft de hoogste voorrang)</t>
  </si>
  <si>
    <t>Waarde</t>
  </si>
  <si>
    <t>Totaal behaalde punten beste wedstrijden:</t>
  </si>
  <si>
    <t>Totaal behaalde punten alle wedstrijden:</t>
  </si>
  <si>
    <t>Naam van de Kring:</t>
  </si>
  <si>
    <t>afval</t>
  </si>
  <si>
    <t>Beste</t>
  </si>
  <si>
    <t>Tot.</t>
  </si>
  <si>
    <t>Aantal afval resultaten:</t>
  </si>
  <si>
    <t>ex 1</t>
  </si>
  <si>
    <t>ex 2</t>
  </si>
  <si>
    <t>Ex-aequo punten per wedstrijd</t>
  </si>
  <si>
    <t>1=ja / 0=nee</t>
  </si>
  <si>
    <t>Plaatsingspunten 6e wedstrijd:</t>
  </si>
  <si>
    <t>Plaatsingspunten 5e wedstrijd:</t>
  </si>
  <si>
    <t>Omschrijving</t>
  </si>
  <si>
    <t>Lokatie</t>
  </si>
  <si>
    <t>Datum</t>
  </si>
  <si>
    <t>1e wedstrijd</t>
  </si>
  <si>
    <t>2e wedstrijd</t>
  </si>
  <si>
    <t>3e wedstrijd</t>
  </si>
  <si>
    <t>4e wedstrijd</t>
  </si>
  <si>
    <t>5e wedstrijd</t>
  </si>
  <si>
    <t>6e wedstrijd</t>
  </si>
  <si>
    <t>Wedstrijd nummer:</t>
  </si>
  <si>
    <t>perc.</t>
  </si>
  <si>
    <t>klasse</t>
  </si>
  <si>
    <t>Selectie wedstrijd</t>
  </si>
  <si>
    <t>Plaatsingspunten niet gefinisht</t>
  </si>
  <si>
    <t>Blanko is volgens plaatsing</t>
  </si>
  <si>
    <t>Volgorde ex-aequo regeling:</t>
  </si>
  <si>
    <t>Ring</t>
  </si>
  <si>
    <t xml:space="preserve"> </t>
  </si>
  <si>
    <t>Afv. Regio</t>
  </si>
  <si>
    <t>Afvaardiging Regiokampioenschappen</t>
  </si>
  <si>
    <t>Aanmelden, Afmelden, Blanko is iedereen</t>
  </si>
  <si>
    <t>kl.</t>
  </si>
  <si>
    <t>LEES ONDERSTAANDE INFO EERST!!</t>
  </si>
  <si>
    <t>Klasse L1-L2 cat. AB samenvoegen</t>
  </si>
  <si>
    <t>Tabbladen B, L1-L2, M1-M2, Z1-Z2 nodig</t>
  </si>
  <si>
    <t>Klasse Z1-Z2 cat. CDE samenvoegen</t>
  </si>
  <si>
    <t>Klasse BB verbergen</t>
  </si>
  <si>
    <t>Nee</t>
  </si>
  <si>
    <t>ZZL</t>
  </si>
  <si>
    <t>Discipline:</t>
  </si>
  <si>
    <t>Importeren punten en/of plaatsing</t>
  </si>
  <si>
    <t>1: Punten van de proef</t>
  </si>
  <si>
    <t>Ruiter / amazone</t>
  </si>
  <si>
    <t xml:space="preserve">Import gegevens </t>
  </si>
  <si>
    <t>Kring Berkel IJssel</t>
  </si>
  <si>
    <t>Loenen</t>
  </si>
  <si>
    <t>Wilp</t>
  </si>
  <si>
    <t>Gorssel-Zutphen</t>
  </si>
  <si>
    <t>10-11 april</t>
  </si>
  <si>
    <t>25-26 april</t>
  </si>
  <si>
    <t>5-7 juni</t>
  </si>
  <si>
    <t>26 april</t>
  </si>
  <si>
    <t>Beek</t>
  </si>
  <si>
    <t>Papacita</t>
  </si>
  <si>
    <t>IJsselruiters, RV.</t>
  </si>
  <si>
    <t>Gino-bravour</t>
  </si>
  <si>
    <t>Oortveldruiters, RV.</t>
  </si>
  <si>
    <t>Noire Couture BS</t>
  </si>
  <si>
    <t>Rintje van 't Klein Ilsinck</t>
  </si>
  <si>
    <t>Dressuurstal Seren (RV)</t>
  </si>
  <si>
    <t>Erlette D.h.m.</t>
  </si>
  <si>
    <t>Gorssel-Zutphen, RV.</t>
  </si>
  <si>
    <t>PatserK</t>
  </si>
  <si>
    <t>Bussloo, RV. PPSV</t>
  </si>
  <si>
    <t>Middendorp's Sanaa</t>
  </si>
  <si>
    <t>Jayla</t>
  </si>
  <si>
    <t>Velp en omstreken, RV.</t>
  </si>
  <si>
    <t>Felix van de Leemhorst</t>
  </si>
  <si>
    <t>Lilith Dodona</t>
  </si>
  <si>
    <t>Minerva Dodona</t>
  </si>
  <si>
    <t>Zuidwijk, RV.</t>
  </si>
  <si>
    <t>Queverdale Du Fally</t>
  </si>
  <si>
    <t>Omare Marie</t>
  </si>
  <si>
    <t>Loenermarkruiters, RV.</t>
  </si>
  <si>
    <t>Kallisto DJ</t>
  </si>
  <si>
    <t>Jelle</t>
  </si>
  <si>
    <t>Semper Fidelis, RV.</t>
  </si>
  <si>
    <t>Sagan Montlioux</t>
  </si>
  <si>
    <t>Noury B</t>
  </si>
  <si>
    <t>Veluwezoom (HSV.), RV. de</t>
  </si>
  <si>
    <t>Ready To Go</t>
  </si>
  <si>
    <t>Gardens Zoef</t>
  </si>
  <si>
    <t>Pamela R</t>
  </si>
  <si>
    <t>Pareltje</t>
  </si>
  <si>
    <t>Rubimarilla</t>
  </si>
  <si>
    <t>On Y Va</t>
  </si>
  <si>
    <t>Riff Off Msh</t>
  </si>
  <si>
    <t>Graafschap, RV.</t>
  </si>
  <si>
    <t>Julavanck PP</t>
  </si>
  <si>
    <t>No Worry NF</t>
  </si>
  <si>
    <t>Pione Fortuna</t>
  </si>
  <si>
    <t>L'Eau D'Issy B</t>
  </si>
  <si>
    <t>Ro-Linn Vdp</t>
  </si>
  <si>
    <t>Pandour</t>
  </si>
  <si>
    <t>Black Money</t>
  </si>
  <si>
    <t>Ocean</t>
  </si>
  <si>
    <t>Spreng (PPSV), RV.</t>
  </si>
  <si>
    <t>Luna Zorro</t>
  </si>
  <si>
    <t>Pullyersocksup</t>
  </si>
  <si>
    <t>Siep van de Irenehoeve</t>
  </si>
  <si>
    <t>Myrthe Groen</t>
  </si>
  <si>
    <t>Sterre Buytendijk</t>
  </si>
  <si>
    <t>Kevin Berends</t>
  </si>
  <si>
    <t>Marloes Beetsma</t>
  </si>
  <si>
    <t>Kiki Peters</t>
  </si>
  <si>
    <t>Iris Hengeveld</t>
  </si>
  <si>
    <t>Bianca Dooper - Bosman</t>
  </si>
  <si>
    <t>Melissa Boone</t>
  </si>
  <si>
    <t>Silke Kemperman</t>
  </si>
  <si>
    <t>Renée Schefczyk</t>
  </si>
  <si>
    <t>Meike Heijmans</t>
  </si>
  <si>
    <t>Ronja Van Eek</t>
  </si>
  <si>
    <t>Hanna Bakker</t>
  </si>
  <si>
    <t>Anouk Hammink</t>
  </si>
  <si>
    <t>Janine van Norel</t>
  </si>
  <si>
    <t>Tess Lammers</t>
  </si>
  <si>
    <t>Tess van Seuren</t>
  </si>
  <si>
    <t>Esmee Eikendal</t>
  </si>
  <si>
    <t>Merle van Dijk</t>
  </si>
  <si>
    <t>Kim Van Amersvoort</t>
  </si>
  <si>
    <t>Karlijn Hendriks - Brands</t>
  </si>
  <si>
    <t>Marieke Lugthart</t>
  </si>
  <si>
    <t>Maelynn Stam</t>
  </si>
  <si>
    <t>Maartje Zonderland</t>
  </si>
  <si>
    <t>Phileine Venhuis</t>
  </si>
  <si>
    <t>Emma Coops</t>
  </si>
  <si>
    <t>Hanna Ismail</t>
  </si>
  <si>
    <t>Dorinthe Zewald</t>
  </si>
  <si>
    <t>Vanessa Oostra</t>
  </si>
  <si>
    <t>Dorien van Berkel - Nooitgedagt</t>
  </si>
  <si>
    <t>Merian Eikendal</t>
  </si>
  <si>
    <t>Iris Papen</t>
  </si>
  <si>
    <t>Nike Elbertsen</t>
  </si>
  <si>
    <t>996508PG</t>
  </si>
  <si>
    <t>929488GB</t>
  </si>
  <si>
    <t>949909NB</t>
  </si>
  <si>
    <t>1030895RB</t>
  </si>
  <si>
    <t>1047125EP</t>
  </si>
  <si>
    <t>1003961PH</t>
  </si>
  <si>
    <t>910498MB</t>
  </si>
  <si>
    <t>875406JB</t>
  </si>
  <si>
    <t>976531FK</t>
  </si>
  <si>
    <t>985488LS</t>
  </si>
  <si>
    <t>1035343MH</t>
  </si>
  <si>
    <t>924876QE</t>
  </si>
  <si>
    <t>942939OB</t>
  </si>
  <si>
    <t>1048508KH</t>
  </si>
  <si>
    <t>1023596JN</t>
  </si>
  <si>
    <t>991447SL</t>
  </si>
  <si>
    <t>1029440NS</t>
  </si>
  <si>
    <t>1030958RH</t>
  </si>
  <si>
    <t>1029513GE</t>
  </si>
  <si>
    <t>1026315PD</t>
  </si>
  <si>
    <t>1016935PA</t>
  </si>
  <si>
    <t>1045390RB</t>
  </si>
  <si>
    <t>982607OL</t>
  </si>
  <si>
    <t>1026925RS</t>
  </si>
  <si>
    <t>1047931PZ</t>
  </si>
  <si>
    <t>1045428NG</t>
  </si>
  <si>
    <t>1018338PV</t>
  </si>
  <si>
    <t>1033440LC</t>
  </si>
  <si>
    <t>1043501RI</t>
  </si>
  <si>
    <t>935599PZ</t>
  </si>
  <si>
    <t>996889BO</t>
  </si>
  <si>
    <t>989425ON</t>
  </si>
  <si>
    <t>990762LE</t>
  </si>
  <si>
    <t>948961PP</t>
  </si>
  <si>
    <t>1026906SE</t>
  </si>
  <si>
    <t>1056565RB</t>
  </si>
  <si>
    <t>Royal Rose Couture BS</t>
  </si>
  <si>
    <t>1047571RB</t>
  </si>
  <si>
    <t>Reggaetime</t>
  </si>
  <si>
    <t>1040596DH</t>
  </si>
  <si>
    <t>Pep</t>
  </si>
  <si>
    <t>1056934RB</t>
  </si>
  <si>
    <t>Renskje van de Lits</t>
  </si>
  <si>
    <t>956620MW</t>
  </si>
  <si>
    <t>Muffin</t>
  </si>
  <si>
    <t>1050452RN</t>
  </si>
  <si>
    <t>Robinia</t>
  </si>
  <si>
    <t>1035850RN</t>
  </si>
  <si>
    <t>Red Velvet Sollenburg</t>
  </si>
  <si>
    <t>999117PD</t>
  </si>
  <si>
    <t>Phoenix Cvd</t>
  </si>
  <si>
    <t>1002743JB</t>
  </si>
  <si>
    <t>JJ Gloria</t>
  </si>
  <si>
    <t>1044367PK</t>
  </si>
  <si>
    <t>Piedansa</t>
  </si>
  <si>
    <t>1023839NH</t>
  </si>
  <si>
    <t>Nice Surprise</t>
  </si>
  <si>
    <t>1055811SB</t>
  </si>
  <si>
    <t>Sterra Dodona Jc</t>
  </si>
  <si>
    <t>1022210OB</t>
  </si>
  <si>
    <t>Oscar</t>
  </si>
  <si>
    <t>1052713PN</t>
  </si>
  <si>
    <t>Pair Of Hearts Sw</t>
  </si>
  <si>
    <t>1052710RN</t>
  </si>
  <si>
    <t>Rapsody Sollenburg</t>
  </si>
  <si>
    <t>1027896PV</t>
  </si>
  <si>
    <t>Parvani Wrl</t>
  </si>
  <si>
    <t>974907GS</t>
  </si>
  <si>
    <t>Gilanda</t>
  </si>
  <si>
    <t>979049KK</t>
  </si>
  <si>
    <t>Klooster's Jytske</t>
  </si>
  <si>
    <t>Lonneke Borninkhof</t>
  </si>
  <si>
    <t>Floor Holl</t>
  </si>
  <si>
    <t>Rachel van Beek</t>
  </si>
  <si>
    <t>Carolien Doppenberg - Weijdeman</t>
  </si>
  <si>
    <t>Lisanne Der Nederlanden</t>
  </si>
  <si>
    <t>Chris Van Dijk</t>
  </si>
  <si>
    <t>Carine Kleine</t>
  </si>
  <si>
    <t>Michelle Hagemeijer</t>
  </si>
  <si>
    <t>Esther Boddeus</t>
  </si>
  <si>
    <t>Nifaiya de Beus</t>
  </si>
  <si>
    <t>Cerena Vacirca</t>
  </si>
  <si>
    <t>Elisabeth Smit</t>
  </si>
  <si>
    <t>Jacqueline Kruitbos</t>
  </si>
  <si>
    <t>1056566NB</t>
  </si>
  <si>
    <t>No Signal Bowdy</t>
  </si>
  <si>
    <t>1045238NV</t>
  </si>
  <si>
    <t>Naghito</t>
  </si>
  <si>
    <t>1014916ML</t>
  </si>
  <si>
    <t>Monte JT</t>
  </si>
  <si>
    <t>1009017NV</t>
  </si>
  <si>
    <t>Noblesse Oblige</t>
  </si>
  <si>
    <t>840182JR</t>
  </si>
  <si>
    <t>Jim</t>
  </si>
  <si>
    <t>1031404ZT</t>
  </si>
  <si>
    <t>Zafira</t>
  </si>
  <si>
    <t>903487KB</t>
  </si>
  <si>
    <t>Kadootje</t>
  </si>
  <si>
    <t>924624GS</t>
  </si>
  <si>
    <t>Gardens Lucifer</t>
  </si>
  <si>
    <t>Felyne Boschloo  Karsijns</t>
  </si>
  <si>
    <t>Arnold Veldhoen</t>
  </si>
  <si>
    <t>Anne van 't Land</t>
  </si>
  <si>
    <t>Marlou Rutten</t>
  </si>
  <si>
    <t>Katja Tiemessen</t>
  </si>
  <si>
    <t>Fauve Bastiaenssens</t>
  </si>
  <si>
    <t>Brita Santing</t>
  </si>
  <si>
    <t>917602MW</t>
  </si>
  <si>
    <t>Mamma Mia Sh</t>
  </si>
  <si>
    <t>889362KB</t>
  </si>
  <si>
    <t>Kingstar B</t>
  </si>
  <si>
    <t>995220NU</t>
  </si>
  <si>
    <t>Nolda</t>
  </si>
  <si>
    <t>1057598ST</t>
  </si>
  <si>
    <t>Sir Donny</t>
  </si>
  <si>
    <t>956708NG</t>
  </si>
  <si>
    <t>Noran</t>
  </si>
  <si>
    <t>Karin Groot jebbink</t>
  </si>
  <si>
    <t>Carolien Willemsen</t>
  </si>
  <si>
    <t>Aniek Breukink</t>
  </si>
  <si>
    <t>Geert Jan Uenk</t>
  </si>
  <si>
    <t>Kringkampioen</t>
  </si>
  <si>
    <t>Reservekampioen</t>
  </si>
  <si>
    <t>Klasse: Z1</t>
  </si>
  <si>
    <t>Klasse: Z2</t>
  </si>
  <si>
    <t>Klasse: ZZL</t>
  </si>
  <si>
    <t>Kring Kampioenen</t>
  </si>
  <si>
    <t>Afvaardiging: 3</t>
  </si>
  <si>
    <t>Afvaardiging: 1</t>
  </si>
  <si>
    <t>1e Res.</t>
  </si>
  <si>
    <t>2e Res.</t>
  </si>
  <si>
    <t>Afvaardiging: 2</t>
  </si>
  <si>
    <t>Nunspeet 4 juli 2026</t>
  </si>
  <si>
    <t>Nunspeet 3 juli 2026</t>
  </si>
  <si>
    <t>Bij aanmelding in mijnknhs.nl kan er een verzoek ingediend worden ,we zullen zoveel als mogelijk is rekening houden met deze verzoeken,verzoekjes dan ook beslist en alleen via mijnknhs.nl.Het is na publicatie van de eerste startlijsten niet meer mogelijk om wijzingen door te voeren, tenzij er reserves ingezet gaan worden.</t>
  </si>
  <si>
    <t xml:space="preserve">Als je afgevaardigd bent of reserve, zelf inschrijven via mijn KNHS!! </t>
  </si>
  <si>
    <t xml:space="preserve">NA SLUITINGSDATA IS HET NIET MEER MOGELIJK OM IN TE SCHRIJVEN </t>
  </si>
  <si>
    <t>Alle afgevaardigden, reserves en vrije inschrijvingen lopen via MIJNKNHS.nl LET OP SLUITINGSDATA !!</t>
  </si>
  <si>
    <t xml:space="preserve">Voor alle info over de regiokampioenschappen: 
zie www.knhsregiogelderland.nl
</t>
  </si>
  <si>
    <t>Klasse: B</t>
  </si>
  <si>
    <t>Klasse: L1</t>
  </si>
  <si>
    <t>Klasse: L2</t>
  </si>
  <si>
    <t>Klasse: M1</t>
  </si>
  <si>
    <t>Klasse: M2</t>
  </si>
  <si>
    <t>Afvaardiging: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</si>
</sst>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name val="Arial"/>
    </font>
    <font>
      <sz val="10"/>
      <name val="Arial"/>
      <family val="2"/>
    </font>
    <font>
      <b/>
      <sz val="10"/>
      <name val="Arial"/>
      <family val="2"/>
    </font>
    <font>
      <sz val="18"/>
      <name val="Arial"/>
      <family val="2"/>
    </font>
    <font>
      <b/>
      <sz val="22"/>
      <color indexed="57"/>
      <name val="Arial"/>
      <family val="2"/>
    </font>
    <font>
      <b/>
      <sz val="22"/>
      <color indexed="10"/>
      <name val="Arial"/>
      <family val="2"/>
    </font>
    <font>
      <sz val="10"/>
      <color rgb="FF000000"/>
      <name val="Arial"/>
      <family val="2"/>
    </font>
    <font>
      <sz val="8"/>
      <color rgb="FF000000"/>
      <name val="Arial"/>
      <family val="2"/>
    </font>
    <font>
      <sz val="8"/>
      <color rgb="FF000000"/>
      <name val="Tahoma"/>
      <family val="2"/>
    </font>
    <font>
      <sz val="10"/>
      <color rgb="FF363636"/>
      <name val="Arial"/>
      <family val="2"/>
    </font>
    <font>
      <sz val="24"/>
      <name val="Arial"/>
      <family val="2"/>
    </font>
    <font>
      <b/>
      <sz val="12"/>
      <color indexed="10"/>
      <name val="Arial"/>
      <family val="2"/>
    </font>
    <font>
      <b/>
      <sz val="18"/>
      <color theme="1"/>
      <name val="Arial"/>
      <family val="2"/>
    </font>
  </fonts>
  <fills count="7">
    <fill>
      <patternFill patternType="none"/>
    </fill>
    <fill>
      <patternFill patternType="gray125"/>
    </fill>
    <fill>
      <patternFill patternType="solid">
        <fgColor indexed="22"/>
        <bgColor indexed="64"/>
      </patternFill>
    </fill>
    <fill>
      <patternFill patternType="solid">
        <fgColor indexed="41"/>
        <bgColor indexed="64"/>
      </patternFill>
    </fill>
    <fill>
      <patternFill patternType="solid">
        <fgColor indexed="43"/>
        <bgColor indexed="64"/>
      </patternFill>
    </fill>
    <fill>
      <patternFill patternType="solid">
        <fgColor indexed="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1" fillId="0" borderId="0"/>
  </cellStyleXfs>
  <cellXfs count="164">
    <xf numFmtId="0" fontId="0" fillId="0" borderId="0" xfId="0"/>
    <xf numFmtId="0" fontId="0" fillId="0" borderId="0" xfId="0" applyProtection="1">
      <protection locked="0"/>
    </xf>
    <xf numFmtId="0" fontId="0" fillId="2" borderId="1" xfId="0" applyFill="1" applyBorder="1"/>
    <xf numFmtId="0" fontId="0" fillId="2" borderId="2" xfId="0" applyFill="1" applyBorder="1"/>
    <xf numFmtId="0" fontId="0" fillId="2" borderId="1" xfId="0" applyFill="1" applyBorder="1" applyAlignment="1">
      <alignment vertical="center"/>
    </xf>
    <xf numFmtId="0" fontId="0" fillId="2" borderId="1" xfId="0" applyFill="1" applyBorder="1" applyAlignment="1">
      <alignment wrapText="1"/>
    </xf>
    <xf numFmtId="0" fontId="0" fillId="0" borderId="1" xfId="0" applyBorder="1" applyAlignment="1" applyProtection="1">
      <alignment horizontal="left"/>
      <protection locked="0"/>
    </xf>
    <xf numFmtId="0" fontId="0" fillId="0" borderId="0" xfId="0" applyAlignment="1">
      <alignment horizontal="center"/>
    </xf>
    <xf numFmtId="0" fontId="0" fillId="2" borderId="2" xfId="0" applyFill="1" applyBorder="1" applyAlignment="1">
      <alignment horizontal="center"/>
    </xf>
    <xf numFmtId="0" fontId="0" fillId="2" borderId="3" xfId="0" applyFill="1" applyBorder="1"/>
    <xf numFmtId="0" fontId="0" fillId="0" borderId="4" xfId="0" applyBorder="1" applyAlignment="1">
      <alignment horizontal="center"/>
    </xf>
    <xf numFmtId="0" fontId="0" fillId="0" borderId="1" xfId="0" applyBorder="1" applyAlignment="1">
      <alignment horizontal="center"/>
    </xf>
    <xf numFmtId="0" fontId="0" fillId="2" borderId="1" xfId="0" applyFill="1" applyBorder="1" applyAlignment="1">
      <alignment horizontal="center"/>
    </xf>
    <xf numFmtId="0" fontId="0" fillId="0" borderId="4" xfId="0" applyBorder="1" applyAlignment="1">
      <alignment horizontal="left" vertical="center"/>
    </xf>
    <xf numFmtId="0" fontId="0" fillId="0" borderId="1" xfId="0" applyBorder="1" applyAlignment="1">
      <alignment horizontal="left"/>
    </xf>
    <xf numFmtId="0" fontId="2" fillId="2" borderId="1" xfId="0" applyFont="1" applyFill="1" applyBorder="1"/>
    <xf numFmtId="0" fontId="2" fillId="2" borderId="2" xfId="0" applyFont="1" applyFill="1" applyBorder="1"/>
    <xf numFmtId="0" fontId="0" fillId="0" borderId="1" xfId="0" applyBorder="1"/>
    <xf numFmtId="0" fontId="0" fillId="0" borderId="1" xfId="0" applyBorder="1" applyProtection="1">
      <protection locked="0"/>
    </xf>
    <xf numFmtId="0" fontId="0" fillId="2" borderId="0" xfId="0" applyFill="1"/>
    <xf numFmtId="0" fontId="1" fillId="0" borderId="2" xfId="0" applyFont="1" applyBorder="1"/>
    <xf numFmtId="0" fontId="0" fillId="0" borderId="2" xfId="0" applyBorder="1" applyAlignment="1" applyProtection="1">
      <alignment horizontal="left"/>
      <protection locked="0"/>
    </xf>
    <xf numFmtId="0" fontId="0" fillId="2" borderId="5" xfId="0" applyFill="1" applyBorder="1"/>
    <xf numFmtId="0" fontId="0" fillId="2" borderId="3" xfId="0" applyFill="1" applyBorder="1" applyAlignment="1">
      <alignment horizontal="center"/>
    </xf>
    <xf numFmtId="0" fontId="0" fillId="2" borderId="5" xfId="0" applyFill="1" applyBorder="1" applyAlignment="1">
      <alignment horizontal="center"/>
    </xf>
    <xf numFmtId="0" fontId="0" fillId="2" borderId="6" xfId="0" applyFill="1" applyBorder="1" applyAlignment="1">
      <alignment horizontal="center"/>
    </xf>
    <xf numFmtId="1" fontId="0" fillId="0" borderId="0" xfId="0" applyNumberFormat="1"/>
    <xf numFmtId="49" fontId="0" fillId="0" borderId="1" xfId="0" applyNumberFormat="1" applyBorder="1" applyAlignment="1" applyProtection="1">
      <alignment horizontal="left"/>
      <protection locked="0"/>
    </xf>
    <xf numFmtId="0" fontId="0" fillId="2" borderId="7" xfId="0" applyFill="1" applyBorder="1" applyAlignment="1" applyProtection="1">
      <alignment horizontal="left"/>
      <protection locked="0"/>
    </xf>
    <xf numFmtId="0" fontId="0" fillId="2" borderId="8" xfId="0" applyFill="1" applyBorder="1" applyAlignment="1" applyProtection="1">
      <alignment horizontal="left"/>
      <protection locked="0"/>
    </xf>
    <xf numFmtId="0" fontId="0" fillId="2" borderId="7" xfId="0" applyFill="1" applyBorder="1" applyAlignment="1">
      <alignment horizontal="left"/>
    </xf>
    <xf numFmtId="0" fontId="0" fillId="2" borderId="8" xfId="0" applyFill="1" applyBorder="1" applyAlignment="1">
      <alignment horizontal="left"/>
    </xf>
    <xf numFmtId="0" fontId="0" fillId="2" borderId="9" xfId="0" applyFill="1" applyBorder="1" applyAlignment="1">
      <alignment horizontal="center"/>
    </xf>
    <xf numFmtId="0" fontId="0" fillId="0" borderId="7" xfId="0" applyBorder="1" applyAlignment="1" applyProtection="1">
      <alignment horizontal="left"/>
      <protection locked="0"/>
    </xf>
    <xf numFmtId="0" fontId="0" fillId="0" borderId="9" xfId="0" applyBorder="1" applyAlignment="1" applyProtection="1">
      <alignment horizontal="left"/>
      <protection locked="0"/>
    </xf>
    <xf numFmtId="0" fontId="0" fillId="0" borderId="8" xfId="0" applyBorder="1" applyAlignment="1" applyProtection="1">
      <alignment horizontal="left"/>
      <protection locked="0"/>
    </xf>
    <xf numFmtId="0" fontId="0" fillId="2" borderId="8" xfId="0" applyFill="1" applyBorder="1" applyAlignment="1" applyProtection="1">
      <alignment horizontal="center"/>
      <protection locked="0"/>
    </xf>
    <xf numFmtId="0" fontId="0" fillId="0" borderId="6" xfId="0" applyBorder="1" applyProtection="1">
      <protection locked="0"/>
    </xf>
    <xf numFmtId="0" fontId="0" fillId="0" borderId="10" xfId="0" applyBorder="1" applyAlignment="1" applyProtection="1">
      <alignment horizontal="left"/>
      <protection locked="0"/>
    </xf>
    <xf numFmtId="0" fontId="0" fillId="0" borderId="11" xfId="0" applyBorder="1" applyAlignment="1" applyProtection="1">
      <alignment horizontal="left"/>
      <protection locked="0"/>
    </xf>
    <xf numFmtId="0" fontId="0" fillId="0" borderId="12" xfId="0" applyBorder="1" applyAlignment="1" applyProtection="1">
      <alignment horizontal="left"/>
      <protection locked="0"/>
    </xf>
    <xf numFmtId="0" fontId="0" fillId="0" borderId="13" xfId="0" applyBorder="1" applyAlignment="1" applyProtection="1">
      <alignment horizontal="center"/>
      <protection locked="0"/>
    </xf>
    <xf numFmtId="0" fontId="0" fillId="0" borderId="0" xfId="0" applyAlignment="1" applyProtection="1">
      <alignment horizontal="center"/>
      <protection locked="0"/>
    </xf>
    <xf numFmtId="0" fontId="0" fillId="0" borderId="6" xfId="0" applyBorder="1" applyAlignment="1" applyProtection="1">
      <alignment horizontal="center"/>
      <protection locked="0"/>
    </xf>
    <xf numFmtId="0" fontId="0" fillId="2" borderId="14" xfId="0" applyFill="1" applyBorder="1" applyAlignment="1" applyProtection="1">
      <alignment horizontal="left"/>
      <protection locked="0"/>
    </xf>
    <xf numFmtId="0" fontId="0" fillId="2" borderId="4" xfId="0" applyFill="1" applyBorder="1" applyAlignment="1" applyProtection="1">
      <alignment horizontal="left"/>
      <protection locked="0"/>
    </xf>
    <xf numFmtId="0" fontId="0" fillId="2" borderId="10" xfId="0" applyFill="1" applyBorder="1" applyAlignment="1" applyProtection="1">
      <alignment horizontal="left"/>
      <protection locked="0"/>
    </xf>
    <xf numFmtId="0" fontId="0" fillId="2" borderId="12" xfId="0" applyFill="1" applyBorder="1" applyAlignment="1" applyProtection="1">
      <alignment horizontal="left"/>
      <protection locked="0"/>
    </xf>
    <xf numFmtId="0" fontId="0" fillId="2" borderId="11" xfId="0" applyFill="1" applyBorder="1" applyAlignment="1" applyProtection="1">
      <alignment horizontal="left"/>
      <protection locked="0"/>
    </xf>
    <xf numFmtId="0" fontId="0" fillId="2" borderId="1" xfId="0" applyFill="1" applyBorder="1" applyProtection="1">
      <protection locked="0"/>
    </xf>
    <xf numFmtId="0" fontId="0" fillId="2" borderId="0" xfId="0" applyFill="1" applyAlignment="1" applyProtection="1">
      <alignment horizontal="left"/>
      <protection locked="0"/>
    </xf>
    <xf numFmtId="0" fontId="0" fillId="2" borderId="9" xfId="0" applyFill="1" applyBorder="1" applyAlignment="1">
      <alignment horizontal="left"/>
    </xf>
    <xf numFmtId="0" fontId="0" fillId="2" borderId="7" xfId="0" applyFill="1" applyBorder="1"/>
    <xf numFmtId="0" fontId="0" fillId="3" borderId="1" xfId="0" applyFill="1" applyBorder="1" applyAlignment="1">
      <alignment horizontal="center"/>
    </xf>
    <xf numFmtId="0" fontId="0" fillId="3" borderId="1" xfId="0" applyFill="1" applyBorder="1" applyProtection="1">
      <protection locked="0"/>
    </xf>
    <xf numFmtId="0" fontId="0" fillId="3" borderId="1" xfId="0" applyFill="1" applyBorder="1"/>
    <xf numFmtId="0" fontId="0" fillId="3" borderId="7" xfId="0" applyFill="1" applyBorder="1" applyProtection="1">
      <protection locked="0"/>
    </xf>
    <xf numFmtId="0" fontId="0" fillId="4" borderId="1" xfId="0" applyFill="1" applyBorder="1" applyProtection="1">
      <protection locked="0"/>
    </xf>
    <xf numFmtId="0" fontId="0" fillId="4" borderId="1" xfId="0" applyFill="1" applyBorder="1"/>
    <xf numFmtId="0" fontId="0" fillId="4" borderId="7" xfId="0" applyFill="1" applyBorder="1" applyProtection="1">
      <protection locked="0"/>
    </xf>
    <xf numFmtId="0" fontId="0" fillId="5" borderId="1" xfId="0" applyFill="1" applyBorder="1" applyProtection="1">
      <protection locked="0"/>
    </xf>
    <xf numFmtId="0" fontId="0" fillId="5" borderId="1" xfId="0" applyFill="1" applyBorder="1"/>
    <xf numFmtId="0" fontId="0" fillId="5" borderId="7" xfId="0" applyFill="1" applyBorder="1" applyProtection="1">
      <protection locked="0"/>
    </xf>
    <xf numFmtId="0" fontId="0" fillId="2" borderId="12" xfId="0" applyFill="1" applyBorder="1"/>
    <xf numFmtId="0" fontId="0" fillId="2" borderId="15" xfId="0" applyFill="1" applyBorder="1"/>
    <xf numFmtId="0" fontId="0" fillId="3" borderId="7" xfId="0" applyFill="1" applyBorder="1"/>
    <xf numFmtId="0" fontId="0" fillId="4" borderId="7" xfId="0" applyFill="1" applyBorder="1"/>
    <xf numFmtId="0" fontId="0" fillId="5" borderId="7" xfId="0" applyFill="1" applyBorder="1"/>
    <xf numFmtId="0" fontId="0" fillId="0" borderId="2" xfId="0" applyBorder="1" applyAlignment="1">
      <alignment horizontal="left"/>
    </xf>
    <xf numFmtId="0" fontId="0" fillId="0" borderId="10" xfId="0" applyBorder="1" applyAlignment="1">
      <alignment horizontal="left"/>
    </xf>
    <xf numFmtId="0" fontId="0" fillId="0" borderId="13" xfId="0" applyBorder="1" applyAlignment="1">
      <alignment horizontal="left"/>
    </xf>
    <xf numFmtId="0" fontId="0" fillId="2" borderId="13" xfId="0" applyFill="1" applyBorder="1"/>
    <xf numFmtId="0" fontId="1" fillId="0" borderId="1" xfId="0" applyFont="1" applyBorder="1"/>
    <xf numFmtId="0" fontId="4" fillId="0" borderId="0" xfId="1" applyFont="1" applyAlignment="1">
      <alignment horizontal="center" vertical="top" wrapText="1"/>
    </xf>
    <xf numFmtId="0" fontId="5" fillId="0" borderId="0" xfId="1" applyFont="1" applyAlignment="1">
      <alignment vertical="top" wrapText="1"/>
    </xf>
    <xf numFmtId="0" fontId="1" fillId="0" borderId="1" xfId="0" applyFont="1" applyBorder="1" applyAlignment="1" applyProtection="1">
      <alignment horizontal="left"/>
      <protection locked="0"/>
    </xf>
    <xf numFmtId="0" fontId="0" fillId="0" borderId="4" xfId="0" applyBorder="1"/>
    <xf numFmtId="0" fontId="2" fillId="0" borderId="4" xfId="0" applyFont="1" applyBorder="1" applyAlignment="1">
      <alignment vertical="center"/>
    </xf>
    <xf numFmtId="0" fontId="1" fillId="0" borderId="0" xfId="0" applyFont="1"/>
    <xf numFmtId="0" fontId="9" fillId="0" borderId="0" xfId="0" applyFont="1"/>
    <xf numFmtId="0" fontId="1" fillId="2" borderId="1" xfId="0" applyFont="1" applyFill="1" applyBorder="1"/>
    <xf numFmtId="49" fontId="1" fillId="0" borderId="1" xfId="0" applyNumberFormat="1" applyFont="1" applyBorder="1" applyAlignment="1" applyProtection="1">
      <alignment horizontal="left"/>
      <protection locked="0"/>
    </xf>
    <xf numFmtId="0" fontId="1" fillId="0" borderId="1" xfId="0" applyFont="1" applyBorder="1" applyProtection="1">
      <protection locked="0"/>
    </xf>
    <xf numFmtId="0" fontId="0" fillId="2" borderId="4" xfId="0" applyFill="1" applyBorder="1" applyAlignment="1">
      <alignment horizontal="center" vertical="center"/>
    </xf>
    <xf numFmtId="0" fontId="1" fillId="0" borderId="0" xfId="0" applyFont="1" applyProtection="1">
      <protection locked="0"/>
    </xf>
    <xf numFmtId="0" fontId="1" fillId="0" borderId="0" xfId="1"/>
    <xf numFmtId="0" fontId="10" fillId="0" borderId="0" xfId="1" applyFont="1"/>
    <xf numFmtId="0" fontId="11" fillId="0" borderId="0" xfId="1" applyFont="1" applyAlignment="1">
      <alignment vertical="top" wrapText="1"/>
    </xf>
    <xf numFmtId="0" fontId="5" fillId="6" borderId="0" xfId="1" applyFont="1" applyFill="1" applyAlignment="1">
      <alignment horizontal="center" vertical="top" wrapText="1"/>
    </xf>
    <xf numFmtId="0" fontId="12" fillId="0" borderId="0" xfId="1" applyFont="1" applyAlignment="1">
      <alignment horizontal="center" vertical="top" wrapText="1"/>
    </xf>
    <xf numFmtId="0" fontId="5" fillId="0" borderId="0" xfId="1" applyFont="1" applyAlignment="1">
      <alignment horizontal="center" vertical="top" wrapText="1"/>
    </xf>
    <xf numFmtId="0" fontId="0" fillId="2" borderId="7" xfId="0" applyFill="1" applyBorder="1" applyAlignment="1">
      <alignment horizontal="center"/>
    </xf>
    <xf numFmtId="0" fontId="0" fillId="2" borderId="9" xfId="0" applyFill="1" applyBorder="1" applyAlignment="1">
      <alignment horizontal="center"/>
    </xf>
    <xf numFmtId="0" fontId="0" fillId="2" borderId="8" xfId="0" applyFill="1" applyBorder="1" applyAlignment="1">
      <alignment horizontal="center"/>
    </xf>
    <xf numFmtId="0" fontId="0" fillId="2" borderId="7" xfId="0" applyFill="1" applyBorder="1" applyAlignment="1">
      <alignment horizontal="left"/>
    </xf>
    <xf numFmtId="0" fontId="0" fillId="2" borderId="8" xfId="0" applyFill="1" applyBorder="1" applyAlignment="1">
      <alignment horizontal="left"/>
    </xf>
    <xf numFmtId="0" fontId="0" fillId="0" borderId="7" xfId="0" applyBorder="1" applyAlignment="1">
      <alignment horizontal="left"/>
    </xf>
    <xf numFmtId="0" fontId="0" fillId="0" borderId="9" xfId="0" applyBorder="1" applyAlignment="1">
      <alignment horizontal="left"/>
    </xf>
    <xf numFmtId="0" fontId="0" fillId="0" borderId="8" xfId="0" applyBorder="1" applyAlignment="1">
      <alignment horizontal="left"/>
    </xf>
    <xf numFmtId="0" fontId="0" fillId="2" borderId="9" xfId="0" applyFill="1" applyBorder="1" applyAlignment="1">
      <alignment horizontal="left"/>
    </xf>
    <xf numFmtId="0" fontId="0" fillId="0" borderId="7" xfId="0" applyBorder="1" applyAlignment="1" applyProtection="1">
      <alignment horizontal="left"/>
      <protection locked="0"/>
    </xf>
    <xf numFmtId="0" fontId="0" fillId="0" borderId="9" xfId="0" applyBorder="1" applyAlignment="1" applyProtection="1">
      <alignment horizontal="left"/>
      <protection locked="0"/>
    </xf>
    <xf numFmtId="0" fontId="0" fillId="0" borderId="8" xfId="0" applyBorder="1" applyAlignment="1" applyProtection="1">
      <alignment horizontal="left"/>
      <protection locked="0"/>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13" xfId="0" applyBorder="1" applyAlignment="1">
      <alignment horizontal="center"/>
    </xf>
    <xf numFmtId="0" fontId="0" fillId="0" borderId="0" xfId="0" applyAlignment="1">
      <alignment horizontal="center"/>
    </xf>
    <xf numFmtId="0" fontId="0" fillId="0" borderId="6" xfId="0" applyBorder="1" applyAlignment="1">
      <alignment horizontal="center"/>
    </xf>
    <xf numFmtId="0" fontId="0" fillId="0" borderId="14" xfId="0" applyBorder="1" applyAlignment="1">
      <alignment horizontal="center"/>
    </xf>
    <xf numFmtId="0" fontId="0" fillId="0" borderId="4" xfId="0" applyBorder="1" applyAlignment="1">
      <alignment horizontal="center"/>
    </xf>
    <xf numFmtId="0" fontId="0" fillId="0" borderId="15" xfId="0" applyBorder="1" applyAlignment="1">
      <alignment horizontal="center"/>
    </xf>
    <xf numFmtId="0" fontId="1" fillId="0" borderId="7" xfId="0" applyFont="1" applyBorder="1" applyAlignment="1">
      <alignment horizontal="left"/>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4" xfId="0" applyFont="1" applyBorder="1" applyAlignment="1">
      <alignment horizontal="center" vertical="center"/>
    </xf>
    <xf numFmtId="0" fontId="3" fillId="0" borderId="15" xfId="0" applyFont="1" applyBorder="1" applyAlignment="1">
      <alignment horizontal="center" vertical="center"/>
    </xf>
    <xf numFmtId="0" fontId="0" fillId="3" borderId="7" xfId="0" applyFill="1" applyBorder="1" applyAlignment="1">
      <alignment horizontal="center"/>
    </xf>
    <xf numFmtId="0" fontId="0" fillId="3" borderId="9" xfId="0" applyFill="1" applyBorder="1" applyAlignment="1">
      <alignment horizontal="center"/>
    </xf>
    <xf numFmtId="0" fontId="0" fillId="3" borderId="8" xfId="0" applyFill="1" applyBorder="1" applyAlignment="1">
      <alignment horizontal="center"/>
    </xf>
    <xf numFmtId="0" fontId="0" fillId="4" borderId="7" xfId="0" applyFill="1" applyBorder="1" applyAlignment="1" applyProtection="1">
      <alignment horizontal="center"/>
      <protection locked="0"/>
    </xf>
    <xf numFmtId="0" fontId="0" fillId="4" borderId="9" xfId="0" applyFill="1" applyBorder="1" applyAlignment="1" applyProtection="1">
      <alignment horizontal="center"/>
      <protection locked="0"/>
    </xf>
    <xf numFmtId="0" fontId="0" fillId="4" borderId="8" xfId="0" applyFill="1" applyBorder="1" applyAlignment="1" applyProtection="1">
      <alignment horizontal="center"/>
      <protection locked="0"/>
    </xf>
    <xf numFmtId="0" fontId="0" fillId="5" borderId="7" xfId="0" applyFill="1" applyBorder="1" applyAlignment="1" applyProtection="1">
      <alignment horizontal="center"/>
      <protection locked="0"/>
    </xf>
    <xf numFmtId="0" fontId="0" fillId="5" borderId="9" xfId="0" applyFill="1" applyBorder="1" applyAlignment="1" applyProtection="1">
      <alignment horizontal="center"/>
      <protection locked="0"/>
    </xf>
    <xf numFmtId="0" fontId="0" fillId="5" borderId="8" xfId="0" applyFill="1" applyBorder="1" applyAlignment="1" applyProtection="1">
      <alignment horizontal="center"/>
      <protection locked="0"/>
    </xf>
    <xf numFmtId="49" fontId="0" fillId="3" borderId="7" xfId="0" applyNumberFormat="1" applyFill="1" applyBorder="1" applyAlignment="1">
      <alignment horizontal="center"/>
    </xf>
    <xf numFmtId="49" fontId="0" fillId="3" borderId="9" xfId="0" applyNumberFormat="1" applyFill="1" applyBorder="1" applyAlignment="1">
      <alignment horizontal="center"/>
    </xf>
    <xf numFmtId="49" fontId="0" fillId="3" borderId="8" xfId="0" applyNumberFormat="1" applyFill="1" applyBorder="1" applyAlignment="1">
      <alignment horizontal="center"/>
    </xf>
    <xf numFmtId="0" fontId="3" fillId="0" borderId="11" xfId="0" applyFont="1" applyBorder="1" applyAlignment="1">
      <alignment horizontal="right" vertical="center"/>
    </xf>
    <xf numFmtId="0" fontId="0" fillId="0" borderId="11" xfId="0" applyBorder="1"/>
    <xf numFmtId="0" fontId="0" fillId="0" borderId="12" xfId="0" applyBorder="1"/>
    <xf numFmtId="0" fontId="0" fillId="0" borderId="4" xfId="0" applyBorder="1"/>
    <xf numFmtId="0" fontId="0" fillId="0" borderId="15" xfId="0" applyBorder="1"/>
    <xf numFmtId="0" fontId="0" fillId="0" borderId="10" xfId="0" applyBorder="1" applyAlignment="1" applyProtection="1">
      <alignment horizontal="center"/>
      <protection locked="0"/>
    </xf>
    <xf numFmtId="0" fontId="0" fillId="0" borderId="11" xfId="0" applyBorder="1" applyAlignment="1" applyProtection="1">
      <alignment horizontal="center"/>
      <protection locked="0"/>
    </xf>
    <xf numFmtId="0" fontId="0" fillId="0" borderId="12" xfId="0" applyBorder="1" applyAlignment="1" applyProtection="1">
      <alignment horizontal="center"/>
      <protection locked="0"/>
    </xf>
    <xf numFmtId="0" fontId="0" fillId="0" borderId="13" xfId="0" applyBorder="1" applyAlignment="1" applyProtection="1">
      <alignment horizontal="center"/>
      <protection locked="0"/>
    </xf>
    <xf numFmtId="0" fontId="0" fillId="0" borderId="0" xfId="0" applyAlignment="1" applyProtection="1">
      <alignment horizontal="center"/>
      <protection locked="0"/>
    </xf>
    <xf numFmtId="0" fontId="0" fillId="0" borderId="6" xfId="0" applyBorder="1" applyAlignment="1" applyProtection="1">
      <alignment horizontal="center"/>
      <protection locked="0"/>
    </xf>
    <xf numFmtId="0" fontId="0" fillId="0" borderId="14" xfId="0" applyBorder="1" applyAlignment="1" applyProtection="1">
      <alignment horizontal="center"/>
      <protection locked="0"/>
    </xf>
    <xf numFmtId="0" fontId="0" fillId="0" borderId="4" xfId="0" applyBorder="1" applyAlignment="1" applyProtection="1">
      <alignment horizontal="center"/>
      <protection locked="0"/>
    </xf>
    <xf numFmtId="0" fontId="0" fillId="0" borderId="15" xfId="0" applyBorder="1" applyAlignment="1" applyProtection="1">
      <alignment horizontal="center"/>
      <protection locked="0"/>
    </xf>
    <xf numFmtId="0" fontId="1" fillId="3" borderId="7" xfId="0" applyFont="1" applyFill="1" applyBorder="1" applyAlignment="1">
      <alignment horizontal="center"/>
    </xf>
    <xf numFmtId="0" fontId="1" fillId="4" borderId="7" xfId="0" applyFont="1" applyFill="1" applyBorder="1" applyAlignment="1" applyProtection="1">
      <alignment horizontal="center"/>
      <protection locked="0"/>
    </xf>
    <xf numFmtId="0" fontId="1" fillId="5" borderId="7" xfId="0" applyFont="1" applyFill="1" applyBorder="1" applyAlignment="1" applyProtection="1">
      <alignment horizontal="center"/>
      <protection locked="0"/>
    </xf>
    <xf numFmtId="49" fontId="1" fillId="3" borderId="7" xfId="0" applyNumberFormat="1" applyFont="1" applyFill="1" applyBorder="1" applyAlignment="1">
      <alignment horizontal="center"/>
    </xf>
    <xf numFmtId="16" fontId="0" fillId="4" borderId="7" xfId="0" applyNumberFormat="1" applyFill="1" applyBorder="1" applyAlignment="1" applyProtection="1">
      <alignment horizontal="center"/>
      <protection locked="0"/>
    </xf>
    <xf numFmtId="16" fontId="0" fillId="5" borderId="7" xfId="0" applyNumberFormat="1" applyFill="1" applyBorder="1" applyAlignment="1" applyProtection="1">
      <alignment horizontal="center"/>
      <protection locked="0"/>
    </xf>
    <xf numFmtId="0" fontId="0" fillId="0" borderId="14" xfId="0" applyBorder="1" applyAlignment="1">
      <alignment horizontal="center" vertical="center"/>
    </xf>
    <xf numFmtId="0" fontId="0" fillId="0" borderId="4" xfId="0" applyBorder="1" applyAlignment="1">
      <alignment horizontal="center" vertical="center"/>
    </xf>
    <xf numFmtId="0" fontId="1" fillId="2" borderId="7" xfId="0" applyFont="1" applyFill="1" applyBorder="1" applyAlignment="1">
      <alignment horizontal="center"/>
    </xf>
    <xf numFmtId="0" fontId="3" fillId="0" borderId="13" xfId="0" applyFont="1" applyBorder="1" applyAlignment="1" applyProtection="1">
      <alignment horizontal="center" vertical="center"/>
      <protection locked="0"/>
    </xf>
    <xf numFmtId="0" fontId="3" fillId="0" borderId="0" xfId="0" applyFont="1" applyAlignment="1" applyProtection="1">
      <alignment horizontal="center" vertical="center"/>
      <protection locked="0"/>
    </xf>
    <xf numFmtId="0" fontId="3" fillId="0" borderId="6" xfId="0" applyFont="1" applyBorder="1" applyAlignment="1" applyProtection="1">
      <alignment horizontal="center" vertical="center"/>
      <protection locked="0"/>
    </xf>
    <xf numFmtId="0" fontId="3" fillId="0" borderId="14"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3" fillId="0" borderId="15" xfId="0" applyFont="1" applyBorder="1" applyAlignment="1" applyProtection="1">
      <alignment horizontal="center" vertical="center"/>
      <protection locked="0"/>
    </xf>
    <xf numFmtId="0" fontId="0" fillId="0" borderId="14" xfId="0" applyBorder="1" applyAlignment="1">
      <alignment horizontal="left" vertical="center"/>
    </xf>
    <xf numFmtId="0" fontId="0" fillId="0" borderId="4" xfId="0" applyBorder="1" applyAlignment="1">
      <alignment horizontal="left" vertical="center"/>
    </xf>
    <xf numFmtId="0" fontId="0" fillId="2" borderId="7" xfId="0" applyFill="1" applyBorder="1" applyAlignment="1" applyProtection="1">
      <alignment horizontal="center"/>
      <protection locked="0"/>
    </xf>
    <xf numFmtId="0" fontId="0" fillId="2" borderId="9" xfId="0" applyFill="1" applyBorder="1" applyAlignment="1" applyProtection="1">
      <alignment horizontal="center"/>
      <protection locked="0"/>
    </xf>
    <xf numFmtId="0" fontId="0" fillId="2" borderId="8" xfId="0" applyFill="1" applyBorder="1" applyAlignment="1" applyProtection="1">
      <alignment horizontal="center"/>
      <protection locked="0"/>
    </xf>
    <xf numFmtId="0" fontId="1" fillId="0" borderId="4" xfId="0" applyFont="1" applyBorder="1" applyAlignment="1">
      <alignment horizontal="left" vertical="center"/>
    </xf>
  </cellXfs>
  <cellStyles count="2">
    <cellStyle name="Normal" xfId="0" builtinId="0"/>
    <cellStyle name="Standaard 2" xfId="1" xr:uid="{00000000-0005-0000-0000-000001000000}"/>
  </cellStyles>
  <dxfs count="8">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Button" lockText="1"/>
</file>

<file path=xl/ctrlProps/ctrlProp10.xml><?xml version="1.0" encoding="utf-8"?>
<formControlPr xmlns="http://schemas.microsoft.com/office/spreadsheetml/2009/9/main" objectType="Button" lockText="1"/>
</file>

<file path=xl/ctrlProps/ctrlProp100.xml><?xml version="1.0" encoding="utf-8"?>
<formControlPr xmlns="http://schemas.microsoft.com/office/spreadsheetml/2009/9/main" objectType="Button" lockText="1"/>
</file>

<file path=xl/ctrlProps/ctrlProp101.xml><?xml version="1.0" encoding="utf-8"?>
<formControlPr xmlns="http://schemas.microsoft.com/office/spreadsheetml/2009/9/main" objectType="Button" lockText="1"/>
</file>

<file path=xl/ctrlProps/ctrlProp102.xml><?xml version="1.0" encoding="utf-8"?>
<formControlPr xmlns="http://schemas.microsoft.com/office/spreadsheetml/2009/9/main" objectType="Button" lockText="1"/>
</file>

<file path=xl/ctrlProps/ctrlProp103.xml><?xml version="1.0" encoding="utf-8"?>
<formControlPr xmlns="http://schemas.microsoft.com/office/spreadsheetml/2009/9/main" objectType="Button" lockText="1"/>
</file>

<file path=xl/ctrlProps/ctrlProp104.xml><?xml version="1.0" encoding="utf-8"?>
<formControlPr xmlns="http://schemas.microsoft.com/office/spreadsheetml/2009/9/main" objectType="Button" lockText="1"/>
</file>

<file path=xl/ctrlProps/ctrlProp105.xml><?xml version="1.0" encoding="utf-8"?>
<formControlPr xmlns="http://schemas.microsoft.com/office/spreadsheetml/2009/9/main" objectType="Button" lockText="1"/>
</file>

<file path=xl/ctrlProps/ctrlProp106.xml><?xml version="1.0" encoding="utf-8"?>
<formControlPr xmlns="http://schemas.microsoft.com/office/spreadsheetml/2009/9/main" objectType="Button" lockText="1"/>
</file>

<file path=xl/ctrlProps/ctrlProp107.xml><?xml version="1.0" encoding="utf-8"?>
<formControlPr xmlns="http://schemas.microsoft.com/office/spreadsheetml/2009/9/main" objectType="Button" lockText="1"/>
</file>

<file path=xl/ctrlProps/ctrlProp108.xml><?xml version="1.0" encoding="utf-8"?>
<formControlPr xmlns="http://schemas.microsoft.com/office/spreadsheetml/2009/9/main" objectType="Button" lockText="1"/>
</file>

<file path=xl/ctrlProps/ctrlProp109.xml><?xml version="1.0" encoding="utf-8"?>
<formControlPr xmlns="http://schemas.microsoft.com/office/spreadsheetml/2009/9/main" objectType="Button" lockText="1"/>
</file>

<file path=xl/ctrlProps/ctrlProp11.xml><?xml version="1.0" encoding="utf-8"?>
<formControlPr xmlns="http://schemas.microsoft.com/office/spreadsheetml/2009/9/main" objectType="Button" lockText="1"/>
</file>

<file path=xl/ctrlProps/ctrlProp110.xml><?xml version="1.0" encoding="utf-8"?>
<formControlPr xmlns="http://schemas.microsoft.com/office/spreadsheetml/2009/9/main" objectType="Button" lockText="1"/>
</file>

<file path=xl/ctrlProps/ctrlProp111.xml><?xml version="1.0" encoding="utf-8"?>
<formControlPr xmlns="http://schemas.microsoft.com/office/spreadsheetml/2009/9/main" objectType="Button" lockText="1"/>
</file>

<file path=xl/ctrlProps/ctrlProp112.xml><?xml version="1.0" encoding="utf-8"?>
<formControlPr xmlns="http://schemas.microsoft.com/office/spreadsheetml/2009/9/main" objectType="Button" lockText="1"/>
</file>

<file path=xl/ctrlProps/ctrlProp113.xml><?xml version="1.0" encoding="utf-8"?>
<formControlPr xmlns="http://schemas.microsoft.com/office/spreadsheetml/2009/9/main" objectType="Button" lockText="1"/>
</file>

<file path=xl/ctrlProps/ctrlProp114.xml><?xml version="1.0" encoding="utf-8"?>
<formControlPr xmlns="http://schemas.microsoft.com/office/spreadsheetml/2009/9/main" objectType="Button" lockText="1"/>
</file>

<file path=xl/ctrlProps/ctrlProp115.xml><?xml version="1.0" encoding="utf-8"?>
<formControlPr xmlns="http://schemas.microsoft.com/office/spreadsheetml/2009/9/main" objectType="Button" lockText="1"/>
</file>

<file path=xl/ctrlProps/ctrlProp116.xml><?xml version="1.0" encoding="utf-8"?>
<formControlPr xmlns="http://schemas.microsoft.com/office/spreadsheetml/2009/9/main" objectType="Button" lockText="1"/>
</file>

<file path=xl/ctrlProps/ctrlProp117.xml><?xml version="1.0" encoding="utf-8"?>
<formControlPr xmlns="http://schemas.microsoft.com/office/spreadsheetml/2009/9/main" objectType="Button" lockText="1"/>
</file>

<file path=xl/ctrlProps/ctrlProp118.xml><?xml version="1.0" encoding="utf-8"?>
<formControlPr xmlns="http://schemas.microsoft.com/office/spreadsheetml/2009/9/main" objectType="Button" lockText="1"/>
</file>

<file path=xl/ctrlProps/ctrlProp119.xml><?xml version="1.0" encoding="utf-8"?>
<formControlPr xmlns="http://schemas.microsoft.com/office/spreadsheetml/2009/9/main" objectType="Button" lockText="1"/>
</file>

<file path=xl/ctrlProps/ctrlProp12.xml><?xml version="1.0" encoding="utf-8"?>
<formControlPr xmlns="http://schemas.microsoft.com/office/spreadsheetml/2009/9/main" objectType="Button" lockText="1"/>
</file>

<file path=xl/ctrlProps/ctrlProp120.xml><?xml version="1.0" encoding="utf-8"?>
<formControlPr xmlns="http://schemas.microsoft.com/office/spreadsheetml/2009/9/main" objectType="Button" lockText="1"/>
</file>

<file path=xl/ctrlProps/ctrlProp121.xml><?xml version="1.0" encoding="utf-8"?>
<formControlPr xmlns="http://schemas.microsoft.com/office/spreadsheetml/2009/9/main" objectType="Button" lockText="1"/>
</file>

<file path=xl/ctrlProps/ctrlProp122.xml><?xml version="1.0" encoding="utf-8"?>
<formControlPr xmlns="http://schemas.microsoft.com/office/spreadsheetml/2009/9/main" objectType="Button" lockText="1"/>
</file>

<file path=xl/ctrlProps/ctrlProp123.xml><?xml version="1.0" encoding="utf-8"?>
<formControlPr xmlns="http://schemas.microsoft.com/office/spreadsheetml/2009/9/main" objectType="Button" lockText="1"/>
</file>

<file path=xl/ctrlProps/ctrlProp124.xml><?xml version="1.0" encoding="utf-8"?>
<formControlPr xmlns="http://schemas.microsoft.com/office/spreadsheetml/2009/9/main" objectType="Button" lockText="1"/>
</file>

<file path=xl/ctrlProps/ctrlProp125.xml><?xml version="1.0" encoding="utf-8"?>
<formControlPr xmlns="http://schemas.microsoft.com/office/spreadsheetml/2009/9/main" objectType="Button" lockText="1"/>
</file>

<file path=xl/ctrlProps/ctrlProp126.xml><?xml version="1.0" encoding="utf-8"?>
<formControlPr xmlns="http://schemas.microsoft.com/office/spreadsheetml/2009/9/main" objectType="Button" lockText="1"/>
</file>

<file path=xl/ctrlProps/ctrlProp127.xml><?xml version="1.0" encoding="utf-8"?>
<formControlPr xmlns="http://schemas.microsoft.com/office/spreadsheetml/2009/9/main" objectType="Button" lockText="1"/>
</file>

<file path=xl/ctrlProps/ctrlProp128.xml><?xml version="1.0" encoding="utf-8"?>
<formControlPr xmlns="http://schemas.microsoft.com/office/spreadsheetml/2009/9/main" objectType="Button" lockText="1"/>
</file>

<file path=xl/ctrlProps/ctrlProp129.xml><?xml version="1.0" encoding="utf-8"?>
<formControlPr xmlns="http://schemas.microsoft.com/office/spreadsheetml/2009/9/main" objectType="Button" lockText="1"/>
</file>

<file path=xl/ctrlProps/ctrlProp13.xml><?xml version="1.0" encoding="utf-8"?>
<formControlPr xmlns="http://schemas.microsoft.com/office/spreadsheetml/2009/9/main" objectType="Button" lockText="1"/>
</file>

<file path=xl/ctrlProps/ctrlProp130.xml><?xml version="1.0" encoding="utf-8"?>
<formControlPr xmlns="http://schemas.microsoft.com/office/spreadsheetml/2009/9/main" objectType="Button" lockText="1"/>
</file>

<file path=xl/ctrlProps/ctrlProp131.xml><?xml version="1.0" encoding="utf-8"?>
<formControlPr xmlns="http://schemas.microsoft.com/office/spreadsheetml/2009/9/main" objectType="Button" lockText="1"/>
</file>

<file path=xl/ctrlProps/ctrlProp132.xml><?xml version="1.0" encoding="utf-8"?>
<formControlPr xmlns="http://schemas.microsoft.com/office/spreadsheetml/2009/9/main" objectType="Button" lockText="1"/>
</file>

<file path=xl/ctrlProps/ctrlProp133.xml><?xml version="1.0" encoding="utf-8"?>
<formControlPr xmlns="http://schemas.microsoft.com/office/spreadsheetml/2009/9/main" objectType="Button" lockText="1"/>
</file>

<file path=xl/ctrlProps/ctrlProp134.xml><?xml version="1.0" encoding="utf-8"?>
<formControlPr xmlns="http://schemas.microsoft.com/office/spreadsheetml/2009/9/main" objectType="Button" lockText="1"/>
</file>

<file path=xl/ctrlProps/ctrlProp135.xml><?xml version="1.0" encoding="utf-8"?>
<formControlPr xmlns="http://schemas.microsoft.com/office/spreadsheetml/2009/9/main" objectType="Button" lockText="1"/>
</file>

<file path=xl/ctrlProps/ctrlProp136.xml><?xml version="1.0" encoding="utf-8"?>
<formControlPr xmlns="http://schemas.microsoft.com/office/spreadsheetml/2009/9/main" objectType="Button" lockText="1"/>
</file>

<file path=xl/ctrlProps/ctrlProp137.xml><?xml version="1.0" encoding="utf-8"?>
<formControlPr xmlns="http://schemas.microsoft.com/office/spreadsheetml/2009/9/main" objectType="Button" lockText="1"/>
</file>

<file path=xl/ctrlProps/ctrlProp138.xml><?xml version="1.0" encoding="utf-8"?>
<formControlPr xmlns="http://schemas.microsoft.com/office/spreadsheetml/2009/9/main" objectType="Button" lockText="1"/>
</file>

<file path=xl/ctrlProps/ctrlProp139.xml><?xml version="1.0" encoding="utf-8"?>
<formControlPr xmlns="http://schemas.microsoft.com/office/spreadsheetml/2009/9/main" objectType="Button" lockText="1"/>
</file>

<file path=xl/ctrlProps/ctrlProp14.xml><?xml version="1.0" encoding="utf-8"?>
<formControlPr xmlns="http://schemas.microsoft.com/office/spreadsheetml/2009/9/main" objectType="Button" lockText="1"/>
</file>

<file path=xl/ctrlProps/ctrlProp140.xml><?xml version="1.0" encoding="utf-8"?>
<formControlPr xmlns="http://schemas.microsoft.com/office/spreadsheetml/2009/9/main" objectType="Button" lockText="1"/>
</file>

<file path=xl/ctrlProps/ctrlProp141.xml><?xml version="1.0" encoding="utf-8"?>
<formControlPr xmlns="http://schemas.microsoft.com/office/spreadsheetml/2009/9/main" objectType="Button" lockText="1"/>
</file>

<file path=xl/ctrlProps/ctrlProp142.xml><?xml version="1.0" encoding="utf-8"?>
<formControlPr xmlns="http://schemas.microsoft.com/office/spreadsheetml/2009/9/main" objectType="Button" lockText="1"/>
</file>

<file path=xl/ctrlProps/ctrlProp143.xml><?xml version="1.0" encoding="utf-8"?>
<formControlPr xmlns="http://schemas.microsoft.com/office/spreadsheetml/2009/9/main" objectType="Button" lockText="1"/>
</file>

<file path=xl/ctrlProps/ctrlProp144.xml><?xml version="1.0" encoding="utf-8"?>
<formControlPr xmlns="http://schemas.microsoft.com/office/spreadsheetml/2009/9/main" objectType="Button" lockText="1"/>
</file>

<file path=xl/ctrlProps/ctrlProp145.xml><?xml version="1.0" encoding="utf-8"?>
<formControlPr xmlns="http://schemas.microsoft.com/office/spreadsheetml/2009/9/main" objectType="Button" lockText="1"/>
</file>

<file path=xl/ctrlProps/ctrlProp146.xml><?xml version="1.0" encoding="utf-8"?>
<formControlPr xmlns="http://schemas.microsoft.com/office/spreadsheetml/2009/9/main" objectType="Button" lockText="1"/>
</file>

<file path=xl/ctrlProps/ctrlProp147.xml><?xml version="1.0" encoding="utf-8"?>
<formControlPr xmlns="http://schemas.microsoft.com/office/spreadsheetml/2009/9/main" objectType="Button" lockText="1"/>
</file>

<file path=xl/ctrlProps/ctrlProp148.xml><?xml version="1.0" encoding="utf-8"?>
<formControlPr xmlns="http://schemas.microsoft.com/office/spreadsheetml/2009/9/main" objectType="Button" lockText="1"/>
</file>

<file path=xl/ctrlProps/ctrlProp149.xml><?xml version="1.0" encoding="utf-8"?>
<formControlPr xmlns="http://schemas.microsoft.com/office/spreadsheetml/2009/9/main" objectType="Button" lockText="1"/>
</file>

<file path=xl/ctrlProps/ctrlProp15.xml><?xml version="1.0" encoding="utf-8"?>
<formControlPr xmlns="http://schemas.microsoft.com/office/spreadsheetml/2009/9/main" objectType="Button" lockText="1"/>
</file>

<file path=xl/ctrlProps/ctrlProp150.xml><?xml version="1.0" encoding="utf-8"?>
<formControlPr xmlns="http://schemas.microsoft.com/office/spreadsheetml/2009/9/main" objectType="Button" lockText="1"/>
</file>

<file path=xl/ctrlProps/ctrlProp151.xml><?xml version="1.0" encoding="utf-8"?>
<formControlPr xmlns="http://schemas.microsoft.com/office/spreadsheetml/2009/9/main" objectType="Button" lockText="1"/>
</file>

<file path=xl/ctrlProps/ctrlProp152.xml><?xml version="1.0" encoding="utf-8"?>
<formControlPr xmlns="http://schemas.microsoft.com/office/spreadsheetml/2009/9/main" objectType="Button" lockText="1"/>
</file>

<file path=xl/ctrlProps/ctrlProp153.xml><?xml version="1.0" encoding="utf-8"?>
<formControlPr xmlns="http://schemas.microsoft.com/office/spreadsheetml/2009/9/main" objectType="Button" lockText="1"/>
</file>

<file path=xl/ctrlProps/ctrlProp154.xml><?xml version="1.0" encoding="utf-8"?>
<formControlPr xmlns="http://schemas.microsoft.com/office/spreadsheetml/2009/9/main" objectType="Button" lockText="1"/>
</file>

<file path=xl/ctrlProps/ctrlProp155.xml><?xml version="1.0" encoding="utf-8"?>
<formControlPr xmlns="http://schemas.microsoft.com/office/spreadsheetml/2009/9/main" objectType="Button" lockText="1"/>
</file>

<file path=xl/ctrlProps/ctrlProp156.xml><?xml version="1.0" encoding="utf-8"?>
<formControlPr xmlns="http://schemas.microsoft.com/office/spreadsheetml/2009/9/main" objectType="Button" lockText="1"/>
</file>

<file path=xl/ctrlProps/ctrlProp157.xml><?xml version="1.0" encoding="utf-8"?>
<formControlPr xmlns="http://schemas.microsoft.com/office/spreadsheetml/2009/9/main" objectType="Button" lockText="1"/>
</file>

<file path=xl/ctrlProps/ctrlProp158.xml><?xml version="1.0" encoding="utf-8"?>
<formControlPr xmlns="http://schemas.microsoft.com/office/spreadsheetml/2009/9/main" objectType="Button" lockText="1"/>
</file>

<file path=xl/ctrlProps/ctrlProp159.xml><?xml version="1.0" encoding="utf-8"?>
<formControlPr xmlns="http://schemas.microsoft.com/office/spreadsheetml/2009/9/main" objectType="Button" lockText="1"/>
</file>

<file path=xl/ctrlProps/ctrlProp16.xml><?xml version="1.0" encoding="utf-8"?>
<formControlPr xmlns="http://schemas.microsoft.com/office/spreadsheetml/2009/9/main" objectType="Button" lockText="1"/>
</file>

<file path=xl/ctrlProps/ctrlProp160.xml><?xml version="1.0" encoding="utf-8"?>
<formControlPr xmlns="http://schemas.microsoft.com/office/spreadsheetml/2009/9/main" objectType="Button" lockText="1"/>
</file>

<file path=xl/ctrlProps/ctrlProp161.xml><?xml version="1.0" encoding="utf-8"?>
<formControlPr xmlns="http://schemas.microsoft.com/office/spreadsheetml/2009/9/main" objectType="Button" lockText="1"/>
</file>

<file path=xl/ctrlProps/ctrlProp162.xml><?xml version="1.0" encoding="utf-8"?>
<formControlPr xmlns="http://schemas.microsoft.com/office/spreadsheetml/2009/9/main" objectType="Button" lockText="1"/>
</file>

<file path=xl/ctrlProps/ctrlProp163.xml><?xml version="1.0" encoding="utf-8"?>
<formControlPr xmlns="http://schemas.microsoft.com/office/spreadsheetml/2009/9/main" objectType="Button" lockText="1"/>
</file>

<file path=xl/ctrlProps/ctrlProp164.xml><?xml version="1.0" encoding="utf-8"?>
<formControlPr xmlns="http://schemas.microsoft.com/office/spreadsheetml/2009/9/main" objectType="Button" lockText="1"/>
</file>

<file path=xl/ctrlProps/ctrlProp165.xml><?xml version="1.0" encoding="utf-8"?>
<formControlPr xmlns="http://schemas.microsoft.com/office/spreadsheetml/2009/9/main" objectType="Button" lockText="1"/>
</file>

<file path=xl/ctrlProps/ctrlProp166.xml><?xml version="1.0" encoding="utf-8"?>
<formControlPr xmlns="http://schemas.microsoft.com/office/spreadsheetml/2009/9/main" objectType="Button" lockText="1"/>
</file>

<file path=xl/ctrlProps/ctrlProp167.xml><?xml version="1.0" encoding="utf-8"?>
<formControlPr xmlns="http://schemas.microsoft.com/office/spreadsheetml/2009/9/main" objectType="Button" lockText="1"/>
</file>

<file path=xl/ctrlProps/ctrlProp168.xml><?xml version="1.0" encoding="utf-8"?>
<formControlPr xmlns="http://schemas.microsoft.com/office/spreadsheetml/2009/9/main" objectType="Button" lockText="1"/>
</file>

<file path=xl/ctrlProps/ctrlProp169.xml><?xml version="1.0" encoding="utf-8"?>
<formControlPr xmlns="http://schemas.microsoft.com/office/spreadsheetml/2009/9/main" objectType="Button" lockText="1"/>
</file>

<file path=xl/ctrlProps/ctrlProp17.xml><?xml version="1.0" encoding="utf-8"?>
<formControlPr xmlns="http://schemas.microsoft.com/office/spreadsheetml/2009/9/main" objectType="Button" lockText="1"/>
</file>

<file path=xl/ctrlProps/ctrlProp170.xml><?xml version="1.0" encoding="utf-8"?>
<formControlPr xmlns="http://schemas.microsoft.com/office/spreadsheetml/2009/9/main" objectType="Button" lockText="1"/>
</file>

<file path=xl/ctrlProps/ctrlProp171.xml><?xml version="1.0" encoding="utf-8"?>
<formControlPr xmlns="http://schemas.microsoft.com/office/spreadsheetml/2009/9/main" objectType="Button" lockText="1"/>
</file>

<file path=xl/ctrlProps/ctrlProp172.xml><?xml version="1.0" encoding="utf-8"?>
<formControlPr xmlns="http://schemas.microsoft.com/office/spreadsheetml/2009/9/main" objectType="Button" lockText="1"/>
</file>

<file path=xl/ctrlProps/ctrlProp173.xml><?xml version="1.0" encoding="utf-8"?>
<formControlPr xmlns="http://schemas.microsoft.com/office/spreadsheetml/2009/9/main" objectType="Button" lockText="1"/>
</file>

<file path=xl/ctrlProps/ctrlProp174.xml><?xml version="1.0" encoding="utf-8"?>
<formControlPr xmlns="http://schemas.microsoft.com/office/spreadsheetml/2009/9/main" objectType="Button" lockText="1"/>
</file>

<file path=xl/ctrlProps/ctrlProp175.xml><?xml version="1.0" encoding="utf-8"?>
<formControlPr xmlns="http://schemas.microsoft.com/office/spreadsheetml/2009/9/main" objectType="Button" lockText="1"/>
</file>

<file path=xl/ctrlProps/ctrlProp176.xml><?xml version="1.0" encoding="utf-8"?>
<formControlPr xmlns="http://schemas.microsoft.com/office/spreadsheetml/2009/9/main" objectType="Button" lockText="1"/>
</file>

<file path=xl/ctrlProps/ctrlProp177.xml><?xml version="1.0" encoding="utf-8"?>
<formControlPr xmlns="http://schemas.microsoft.com/office/spreadsheetml/2009/9/main" objectType="Button" lockText="1"/>
</file>

<file path=xl/ctrlProps/ctrlProp178.xml><?xml version="1.0" encoding="utf-8"?>
<formControlPr xmlns="http://schemas.microsoft.com/office/spreadsheetml/2009/9/main" objectType="Button" lockText="1"/>
</file>

<file path=xl/ctrlProps/ctrlProp179.xml><?xml version="1.0" encoding="utf-8"?>
<formControlPr xmlns="http://schemas.microsoft.com/office/spreadsheetml/2009/9/main" objectType="Button" lockText="1"/>
</file>

<file path=xl/ctrlProps/ctrlProp18.xml><?xml version="1.0" encoding="utf-8"?>
<formControlPr xmlns="http://schemas.microsoft.com/office/spreadsheetml/2009/9/main" objectType="Button" lockText="1"/>
</file>

<file path=xl/ctrlProps/ctrlProp180.xml><?xml version="1.0" encoding="utf-8"?>
<formControlPr xmlns="http://schemas.microsoft.com/office/spreadsheetml/2009/9/main" objectType="Button" lockText="1"/>
</file>

<file path=xl/ctrlProps/ctrlProp181.xml><?xml version="1.0" encoding="utf-8"?>
<formControlPr xmlns="http://schemas.microsoft.com/office/spreadsheetml/2009/9/main" objectType="Button" lockText="1"/>
</file>

<file path=xl/ctrlProps/ctrlProp182.xml><?xml version="1.0" encoding="utf-8"?>
<formControlPr xmlns="http://schemas.microsoft.com/office/spreadsheetml/2009/9/main" objectType="Button" lockText="1"/>
</file>

<file path=xl/ctrlProps/ctrlProp183.xml><?xml version="1.0" encoding="utf-8"?>
<formControlPr xmlns="http://schemas.microsoft.com/office/spreadsheetml/2009/9/main" objectType="Button" lockText="1"/>
</file>

<file path=xl/ctrlProps/ctrlProp184.xml><?xml version="1.0" encoding="utf-8"?>
<formControlPr xmlns="http://schemas.microsoft.com/office/spreadsheetml/2009/9/main" objectType="Button" lockText="1"/>
</file>

<file path=xl/ctrlProps/ctrlProp185.xml><?xml version="1.0" encoding="utf-8"?>
<formControlPr xmlns="http://schemas.microsoft.com/office/spreadsheetml/2009/9/main" objectType="Button" lockText="1"/>
</file>

<file path=xl/ctrlProps/ctrlProp186.xml><?xml version="1.0" encoding="utf-8"?>
<formControlPr xmlns="http://schemas.microsoft.com/office/spreadsheetml/2009/9/main" objectType="Button" lockText="1"/>
</file>

<file path=xl/ctrlProps/ctrlProp187.xml><?xml version="1.0" encoding="utf-8"?>
<formControlPr xmlns="http://schemas.microsoft.com/office/spreadsheetml/2009/9/main" objectType="Button" lockText="1"/>
</file>

<file path=xl/ctrlProps/ctrlProp188.xml><?xml version="1.0" encoding="utf-8"?>
<formControlPr xmlns="http://schemas.microsoft.com/office/spreadsheetml/2009/9/main" objectType="Button" lockText="1"/>
</file>

<file path=xl/ctrlProps/ctrlProp189.xml><?xml version="1.0" encoding="utf-8"?>
<formControlPr xmlns="http://schemas.microsoft.com/office/spreadsheetml/2009/9/main" objectType="Button" lockText="1"/>
</file>

<file path=xl/ctrlProps/ctrlProp19.xml><?xml version="1.0" encoding="utf-8"?>
<formControlPr xmlns="http://schemas.microsoft.com/office/spreadsheetml/2009/9/main" objectType="Button" lockText="1"/>
</file>

<file path=xl/ctrlProps/ctrlProp190.xml><?xml version="1.0" encoding="utf-8"?>
<formControlPr xmlns="http://schemas.microsoft.com/office/spreadsheetml/2009/9/main" objectType="Button" lockText="1"/>
</file>

<file path=xl/ctrlProps/ctrlProp191.xml><?xml version="1.0" encoding="utf-8"?>
<formControlPr xmlns="http://schemas.microsoft.com/office/spreadsheetml/2009/9/main" objectType="Button" lockText="1"/>
</file>

<file path=xl/ctrlProps/ctrlProp192.xml><?xml version="1.0" encoding="utf-8"?>
<formControlPr xmlns="http://schemas.microsoft.com/office/spreadsheetml/2009/9/main" objectType="Button" lockText="1"/>
</file>

<file path=xl/ctrlProps/ctrlProp193.xml><?xml version="1.0" encoding="utf-8"?>
<formControlPr xmlns="http://schemas.microsoft.com/office/spreadsheetml/2009/9/main" objectType="Button" lockText="1"/>
</file>

<file path=xl/ctrlProps/ctrlProp194.xml><?xml version="1.0" encoding="utf-8"?>
<formControlPr xmlns="http://schemas.microsoft.com/office/spreadsheetml/2009/9/main" objectType="Button" lockText="1"/>
</file>

<file path=xl/ctrlProps/ctrlProp195.xml><?xml version="1.0" encoding="utf-8"?>
<formControlPr xmlns="http://schemas.microsoft.com/office/spreadsheetml/2009/9/main" objectType="Button" lockText="1"/>
</file>

<file path=xl/ctrlProps/ctrlProp196.xml><?xml version="1.0" encoding="utf-8"?>
<formControlPr xmlns="http://schemas.microsoft.com/office/spreadsheetml/2009/9/main" objectType="Button" lockText="1"/>
</file>

<file path=xl/ctrlProps/ctrlProp197.xml><?xml version="1.0" encoding="utf-8"?>
<formControlPr xmlns="http://schemas.microsoft.com/office/spreadsheetml/2009/9/main" objectType="Button" lockText="1"/>
</file>

<file path=xl/ctrlProps/ctrlProp198.xml><?xml version="1.0" encoding="utf-8"?>
<formControlPr xmlns="http://schemas.microsoft.com/office/spreadsheetml/2009/9/main" objectType="Button" lockText="1"/>
</file>

<file path=xl/ctrlProps/ctrlProp199.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20.xml><?xml version="1.0" encoding="utf-8"?>
<formControlPr xmlns="http://schemas.microsoft.com/office/spreadsheetml/2009/9/main" objectType="Button" lockText="1"/>
</file>

<file path=xl/ctrlProps/ctrlProp200.xml><?xml version="1.0" encoding="utf-8"?>
<formControlPr xmlns="http://schemas.microsoft.com/office/spreadsheetml/2009/9/main" objectType="Button" lockText="1"/>
</file>

<file path=xl/ctrlProps/ctrlProp201.xml><?xml version="1.0" encoding="utf-8"?>
<formControlPr xmlns="http://schemas.microsoft.com/office/spreadsheetml/2009/9/main" objectType="Button" lockText="1"/>
</file>

<file path=xl/ctrlProps/ctrlProp202.xml><?xml version="1.0" encoding="utf-8"?>
<formControlPr xmlns="http://schemas.microsoft.com/office/spreadsheetml/2009/9/main" objectType="Button" lockText="1"/>
</file>

<file path=xl/ctrlProps/ctrlProp203.xml><?xml version="1.0" encoding="utf-8"?>
<formControlPr xmlns="http://schemas.microsoft.com/office/spreadsheetml/2009/9/main" objectType="Button" lockText="1"/>
</file>

<file path=xl/ctrlProps/ctrlProp204.xml><?xml version="1.0" encoding="utf-8"?>
<formControlPr xmlns="http://schemas.microsoft.com/office/spreadsheetml/2009/9/main" objectType="Button" lockText="1"/>
</file>

<file path=xl/ctrlProps/ctrlProp205.xml><?xml version="1.0" encoding="utf-8"?>
<formControlPr xmlns="http://schemas.microsoft.com/office/spreadsheetml/2009/9/main" objectType="Button" lockText="1"/>
</file>

<file path=xl/ctrlProps/ctrlProp206.xml><?xml version="1.0" encoding="utf-8"?>
<formControlPr xmlns="http://schemas.microsoft.com/office/spreadsheetml/2009/9/main" objectType="Button" lockText="1"/>
</file>

<file path=xl/ctrlProps/ctrlProp207.xml><?xml version="1.0" encoding="utf-8"?>
<formControlPr xmlns="http://schemas.microsoft.com/office/spreadsheetml/2009/9/main" objectType="Button" lockText="1"/>
</file>

<file path=xl/ctrlProps/ctrlProp208.xml><?xml version="1.0" encoding="utf-8"?>
<formControlPr xmlns="http://schemas.microsoft.com/office/spreadsheetml/2009/9/main" objectType="Button" lockText="1"/>
</file>

<file path=xl/ctrlProps/ctrlProp209.xml><?xml version="1.0" encoding="utf-8"?>
<formControlPr xmlns="http://schemas.microsoft.com/office/spreadsheetml/2009/9/main" objectType="Button" lockText="1"/>
</file>

<file path=xl/ctrlProps/ctrlProp21.xml><?xml version="1.0" encoding="utf-8"?>
<formControlPr xmlns="http://schemas.microsoft.com/office/spreadsheetml/2009/9/main" objectType="Button" lockText="1"/>
</file>

<file path=xl/ctrlProps/ctrlProp210.xml><?xml version="1.0" encoding="utf-8"?>
<formControlPr xmlns="http://schemas.microsoft.com/office/spreadsheetml/2009/9/main" objectType="Button" lockText="1"/>
</file>

<file path=xl/ctrlProps/ctrlProp211.xml><?xml version="1.0" encoding="utf-8"?>
<formControlPr xmlns="http://schemas.microsoft.com/office/spreadsheetml/2009/9/main" objectType="Button" lockText="1"/>
</file>

<file path=xl/ctrlProps/ctrlProp212.xml><?xml version="1.0" encoding="utf-8"?>
<formControlPr xmlns="http://schemas.microsoft.com/office/spreadsheetml/2009/9/main" objectType="Button" lockText="1"/>
</file>

<file path=xl/ctrlProps/ctrlProp213.xml><?xml version="1.0" encoding="utf-8"?>
<formControlPr xmlns="http://schemas.microsoft.com/office/spreadsheetml/2009/9/main" objectType="Button" lockText="1"/>
</file>

<file path=xl/ctrlProps/ctrlProp214.xml><?xml version="1.0" encoding="utf-8"?>
<formControlPr xmlns="http://schemas.microsoft.com/office/spreadsheetml/2009/9/main" objectType="Button" lockText="1"/>
</file>

<file path=xl/ctrlProps/ctrlProp215.xml><?xml version="1.0" encoding="utf-8"?>
<formControlPr xmlns="http://schemas.microsoft.com/office/spreadsheetml/2009/9/main" objectType="Button" lockText="1"/>
</file>

<file path=xl/ctrlProps/ctrlProp216.xml><?xml version="1.0" encoding="utf-8"?>
<formControlPr xmlns="http://schemas.microsoft.com/office/spreadsheetml/2009/9/main" objectType="Button" lockText="1"/>
</file>

<file path=xl/ctrlProps/ctrlProp217.xml><?xml version="1.0" encoding="utf-8"?>
<formControlPr xmlns="http://schemas.microsoft.com/office/spreadsheetml/2009/9/main" objectType="Button" lockText="1"/>
</file>

<file path=xl/ctrlProps/ctrlProp218.xml><?xml version="1.0" encoding="utf-8"?>
<formControlPr xmlns="http://schemas.microsoft.com/office/spreadsheetml/2009/9/main" objectType="Button" lockText="1"/>
</file>

<file path=xl/ctrlProps/ctrlProp219.xml><?xml version="1.0" encoding="utf-8"?>
<formControlPr xmlns="http://schemas.microsoft.com/office/spreadsheetml/2009/9/main" objectType="Button" lockText="1"/>
</file>

<file path=xl/ctrlProps/ctrlProp22.xml><?xml version="1.0" encoding="utf-8"?>
<formControlPr xmlns="http://schemas.microsoft.com/office/spreadsheetml/2009/9/main" objectType="Button" lockText="1"/>
</file>

<file path=xl/ctrlProps/ctrlProp220.xml><?xml version="1.0" encoding="utf-8"?>
<formControlPr xmlns="http://schemas.microsoft.com/office/spreadsheetml/2009/9/main" objectType="Button" lockText="1"/>
</file>

<file path=xl/ctrlProps/ctrlProp221.xml><?xml version="1.0" encoding="utf-8"?>
<formControlPr xmlns="http://schemas.microsoft.com/office/spreadsheetml/2009/9/main" objectType="Button" lockText="1"/>
</file>

<file path=xl/ctrlProps/ctrlProp222.xml><?xml version="1.0" encoding="utf-8"?>
<formControlPr xmlns="http://schemas.microsoft.com/office/spreadsheetml/2009/9/main" objectType="Button" lockText="1"/>
</file>

<file path=xl/ctrlProps/ctrlProp223.xml><?xml version="1.0" encoding="utf-8"?>
<formControlPr xmlns="http://schemas.microsoft.com/office/spreadsheetml/2009/9/main" objectType="Button" lockText="1"/>
</file>

<file path=xl/ctrlProps/ctrlProp224.xml><?xml version="1.0" encoding="utf-8"?>
<formControlPr xmlns="http://schemas.microsoft.com/office/spreadsheetml/2009/9/main" objectType="Button" lockText="1"/>
</file>

<file path=xl/ctrlProps/ctrlProp225.xml><?xml version="1.0" encoding="utf-8"?>
<formControlPr xmlns="http://schemas.microsoft.com/office/spreadsheetml/2009/9/main" objectType="Button" lockText="1"/>
</file>

<file path=xl/ctrlProps/ctrlProp226.xml><?xml version="1.0" encoding="utf-8"?>
<formControlPr xmlns="http://schemas.microsoft.com/office/spreadsheetml/2009/9/main" objectType="Button" lockText="1"/>
</file>

<file path=xl/ctrlProps/ctrlProp227.xml><?xml version="1.0" encoding="utf-8"?>
<formControlPr xmlns="http://schemas.microsoft.com/office/spreadsheetml/2009/9/main" objectType="Button" lockText="1"/>
</file>

<file path=xl/ctrlProps/ctrlProp228.xml><?xml version="1.0" encoding="utf-8"?>
<formControlPr xmlns="http://schemas.microsoft.com/office/spreadsheetml/2009/9/main" objectType="Button" lockText="1"/>
</file>

<file path=xl/ctrlProps/ctrlProp229.xml><?xml version="1.0" encoding="utf-8"?>
<formControlPr xmlns="http://schemas.microsoft.com/office/spreadsheetml/2009/9/main" objectType="Button" lockText="1"/>
</file>

<file path=xl/ctrlProps/ctrlProp23.xml><?xml version="1.0" encoding="utf-8"?>
<formControlPr xmlns="http://schemas.microsoft.com/office/spreadsheetml/2009/9/main" objectType="Button" lockText="1"/>
</file>

<file path=xl/ctrlProps/ctrlProp230.xml><?xml version="1.0" encoding="utf-8"?>
<formControlPr xmlns="http://schemas.microsoft.com/office/spreadsheetml/2009/9/main" objectType="Button" lockText="1"/>
</file>

<file path=xl/ctrlProps/ctrlProp231.xml><?xml version="1.0" encoding="utf-8"?>
<formControlPr xmlns="http://schemas.microsoft.com/office/spreadsheetml/2009/9/main" objectType="Button" lockText="1"/>
</file>

<file path=xl/ctrlProps/ctrlProp232.xml><?xml version="1.0" encoding="utf-8"?>
<formControlPr xmlns="http://schemas.microsoft.com/office/spreadsheetml/2009/9/main" objectType="Button" lockText="1"/>
</file>

<file path=xl/ctrlProps/ctrlProp233.xml><?xml version="1.0" encoding="utf-8"?>
<formControlPr xmlns="http://schemas.microsoft.com/office/spreadsheetml/2009/9/main" objectType="Button" lockText="1"/>
</file>

<file path=xl/ctrlProps/ctrlProp234.xml><?xml version="1.0" encoding="utf-8"?>
<formControlPr xmlns="http://schemas.microsoft.com/office/spreadsheetml/2009/9/main" objectType="Button" lockText="1"/>
</file>

<file path=xl/ctrlProps/ctrlProp235.xml><?xml version="1.0" encoding="utf-8"?>
<formControlPr xmlns="http://schemas.microsoft.com/office/spreadsheetml/2009/9/main" objectType="Button" lockText="1"/>
</file>

<file path=xl/ctrlProps/ctrlProp236.xml><?xml version="1.0" encoding="utf-8"?>
<formControlPr xmlns="http://schemas.microsoft.com/office/spreadsheetml/2009/9/main" objectType="Button" lockText="1"/>
</file>

<file path=xl/ctrlProps/ctrlProp237.xml><?xml version="1.0" encoding="utf-8"?>
<formControlPr xmlns="http://schemas.microsoft.com/office/spreadsheetml/2009/9/main" objectType="Button" lockText="1"/>
</file>

<file path=xl/ctrlProps/ctrlProp238.xml><?xml version="1.0" encoding="utf-8"?>
<formControlPr xmlns="http://schemas.microsoft.com/office/spreadsheetml/2009/9/main" objectType="Button" lockText="1"/>
</file>

<file path=xl/ctrlProps/ctrlProp239.xml><?xml version="1.0" encoding="utf-8"?>
<formControlPr xmlns="http://schemas.microsoft.com/office/spreadsheetml/2009/9/main" objectType="Button" lockText="1"/>
</file>

<file path=xl/ctrlProps/ctrlProp24.xml><?xml version="1.0" encoding="utf-8"?>
<formControlPr xmlns="http://schemas.microsoft.com/office/spreadsheetml/2009/9/main" objectType="Button" lockText="1"/>
</file>

<file path=xl/ctrlProps/ctrlProp240.xml><?xml version="1.0" encoding="utf-8"?>
<formControlPr xmlns="http://schemas.microsoft.com/office/spreadsheetml/2009/9/main" objectType="Button" lockText="1"/>
</file>

<file path=xl/ctrlProps/ctrlProp241.xml><?xml version="1.0" encoding="utf-8"?>
<formControlPr xmlns="http://schemas.microsoft.com/office/spreadsheetml/2009/9/main" objectType="Button" lockText="1"/>
</file>

<file path=xl/ctrlProps/ctrlProp242.xml><?xml version="1.0" encoding="utf-8"?>
<formControlPr xmlns="http://schemas.microsoft.com/office/spreadsheetml/2009/9/main" objectType="Button" lockText="1"/>
</file>

<file path=xl/ctrlProps/ctrlProp243.xml><?xml version="1.0" encoding="utf-8"?>
<formControlPr xmlns="http://schemas.microsoft.com/office/spreadsheetml/2009/9/main" objectType="Button" lockText="1"/>
</file>

<file path=xl/ctrlProps/ctrlProp244.xml><?xml version="1.0" encoding="utf-8"?>
<formControlPr xmlns="http://schemas.microsoft.com/office/spreadsheetml/2009/9/main" objectType="Button" lockText="1"/>
</file>

<file path=xl/ctrlProps/ctrlProp245.xml><?xml version="1.0" encoding="utf-8"?>
<formControlPr xmlns="http://schemas.microsoft.com/office/spreadsheetml/2009/9/main" objectType="Button" lockText="1"/>
</file>

<file path=xl/ctrlProps/ctrlProp246.xml><?xml version="1.0" encoding="utf-8"?>
<formControlPr xmlns="http://schemas.microsoft.com/office/spreadsheetml/2009/9/main" objectType="Button" lockText="1"/>
</file>

<file path=xl/ctrlProps/ctrlProp247.xml><?xml version="1.0" encoding="utf-8"?>
<formControlPr xmlns="http://schemas.microsoft.com/office/spreadsheetml/2009/9/main" objectType="Button" lockText="1"/>
</file>

<file path=xl/ctrlProps/ctrlProp248.xml><?xml version="1.0" encoding="utf-8"?>
<formControlPr xmlns="http://schemas.microsoft.com/office/spreadsheetml/2009/9/main" objectType="Button" lockText="1"/>
</file>

<file path=xl/ctrlProps/ctrlProp249.xml><?xml version="1.0" encoding="utf-8"?>
<formControlPr xmlns="http://schemas.microsoft.com/office/spreadsheetml/2009/9/main" objectType="Button" lockText="1"/>
</file>

<file path=xl/ctrlProps/ctrlProp25.xml><?xml version="1.0" encoding="utf-8"?>
<formControlPr xmlns="http://schemas.microsoft.com/office/spreadsheetml/2009/9/main" objectType="Button" lockText="1"/>
</file>

<file path=xl/ctrlProps/ctrlProp250.xml><?xml version="1.0" encoding="utf-8"?>
<formControlPr xmlns="http://schemas.microsoft.com/office/spreadsheetml/2009/9/main" objectType="Button" lockText="1"/>
</file>

<file path=xl/ctrlProps/ctrlProp251.xml><?xml version="1.0" encoding="utf-8"?>
<formControlPr xmlns="http://schemas.microsoft.com/office/spreadsheetml/2009/9/main" objectType="Button" lockText="1"/>
</file>

<file path=xl/ctrlProps/ctrlProp252.xml><?xml version="1.0" encoding="utf-8"?>
<formControlPr xmlns="http://schemas.microsoft.com/office/spreadsheetml/2009/9/main" objectType="Button" lockText="1"/>
</file>

<file path=xl/ctrlProps/ctrlProp253.xml><?xml version="1.0" encoding="utf-8"?>
<formControlPr xmlns="http://schemas.microsoft.com/office/spreadsheetml/2009/9/main" objectType="Button" lockText="1"/>
</file>

<file path=xl/ctrlProps/ctrlProp254.xml><?xml version="1.0" encoding="utf-8"?>
<formControlPr xmlns="http://schemas.microsoft.com/office/spreadsheetml/2009/9/main" objectType="Button" lockText="1"/>
</file>

<file path=xl/ctrlProps/ctrlProp255.xml><?xml version="1.0" encoding="utf-8"?>
<formControlPr xmlns="http://schemas.microsoft.com/office/spreadsheetml/2009/9/main" objectType="Button" lockText="1"/>
</file>

<file path=xl/ctrlProps/ctrlProp256.xml><?xml version="1.0" encoding="utf-8"?>
<formControlPr xmlns="http://schemas.microsoft.com/office/spreadsheetml/2009/9/main" objectType="Button" lockText="1"/>
</file>

<file path=xl/ctrlProps/ctrlProp257.xml><?xml version="1.0" encoding="utf-8"?>
<formControlPr xmlns="http://schemas.microsoft.com/office/spreadsheetml/2009/9/main" objectType="Button" lockText="1"/>
</file>

<file path=xl/ctrlProps/ctrlProp258.xml><?xml version="1.0" encoding="utf-8"?>
<formControlPr xmlns="http://schemas.microsoft.com/office/spreadsheetml/2009/9/main" objectType="Button" lockText="1"/>
</file>

<file path=xl/ctrlProps/ctrlProp259.xml><?xml version="1.0" encoding="utf-8"?>
<formControlPr xmlns="http://schemas.microsoft.com/office/spreadsheetml/2009/9/main" objectType="Button" lockText="1"/>
</file>

<file path=xl/ctrlProps/ctrlProp26.xml><?xml version="1.0" encoding="utf-8"?>
<formControlPr xmlns="http://schemas.microsoft.com/office/spreadsheetml/2009/9/main" objectType="Button" lockText="1"/>
</file>

<file path=xl/ctrlProps/ctrlProp260.xml><?xml version="1.0" encoding="utf-8"?>
<formControlPr xmlns="http://schemas.microsoft.com/office/spreadsheetml/2009/9/main" objectType="Button" lockText="1"/>
</file>

<file path=xl/ctrlProps/ctrlProp261.xml><?xml version="1.0" encoding="utf-8"?>
<formControlPr xmlns="http://schemas.microsoft.com/office/spreadsheetml/2009/9/main" objectType="Button" lockText="1"/>
</file>

<file path=xl/ctrlProps/ctrlProp262.xml><?xml version="1.0" encoding="utf-8"?>
<formControlPr xmlns="http://schemas.microsoft.com/office/spreadsheetml/2009/9/main" objectType="Button" lockText="1"/>
</file>

<file path=xl/ctrlProps/ctrlProp263.xml><?xml version="1.0" encoding="utf-8"?>
<formControlPr xmlns="http://schemas.microsoft.com/office/spreadsheetml/2009/9/main" objectType="Button" lockText="1"/>
</file>

<file path=xl/ctrlProps/ctrlProp264.xml><?xml version="1.0" encoding="utf-8"?>
<formControlPr xmlns="http://schemas.microsoft.com/office/spreadsheetml/2009/9/main" objectType="Button" lockText="1"/>
</file>

<file path=xl/ctrlProps/ctrlProp265.xml><?xml version="1.0" encoding="utf-8"?>
<formControlPr xmlns="http://schemas.microsoft.com/office/spreadsheetml/2009/9/main" objectType="Button" lockText="1"/>
</file>

<file path=xl/ctrlProps/ctrlProp266.xml><?xml version="1.0" encoding="utf-8"?>
<formControlPr xmlns="http://schemas.microsoft.com/office/spreadsheetml/2009/9/main" objectType="Button" lockText="1"/>
</file>

<file path=xl/ctrlProps/ctrlProp267.xml><?xml version="1.0" encoding="utf-8"?>
<formControlPr xmlns="http://schemas.microsoft.com/office/spreadsheetml/2009/9/main" objectType="Button" lockText="1"/>
</file>

<file path=xl/ctrlProps/ctrlProp268.xml><?xml version="1.0" encoding="utf-8"?>
<formControlPr xmlns="http://schemas.microsoft.com/office/spreadsheetml/2009/9/main" objectType="Button" lockText="1"/>
</file>

<file path=xl/ctrlProps/ctrlProp269.xml><?xml version="1.0" encoding="utf-8"?>
<formControlPr xmlns="http://schemas.microsoft.com/office/spreadsheetml/2009/9/main" objectType="Button" lockText="1"/>
</file>

<file path=xl/ctrlProps/ctrlProp27.xml><?xml version="1.0" encoding="utf-8"?>
<formControlPr xmlns="http://schemas.microsoft.com/office/spreadsheetml/2009/9/main" objectType="Button" lockText="1"/>
</file>

<file path=xl/ctrlProps/ctrlProp270.xml><?xml version="1.0" encoding="utf-8"?>
<formControlPr xmlns="http://schemas.microsoft.com/office/spreadsheetml/2009/9/main" objectType="Button" lockText="1"/>
</file>

<file path=xl/ctrlProps/ctrlProp271.xml><?xml version="1.0" encoding="utf-8"?>
<formControlPr xmlns="http://schemas.microsoft.com/office/spreadsheetml/2009/9/main" objectType="Button" lockText="1"/>
</file>

<file path=xl/ctrlProps/ctrlProp272.xml><?xml version="1.0" encoding="utf-8"?>
<formControlPr xmlns="http://schemas.microsoft.com/office/spreadsheetml/2009/9/main" objectType="Button" lockText="1"/>
</file>

<file path=xl/ctrlProps/ctrlProp273.xml><?xml version="1.0" encoding="utf-8"?>
<formControlPr xmlns="http://schemas.microsoft.com/office/spreadsheetml/2009/9/main" objectType="Button" lockText="1"/>
</file>

<file path=xl/ctrlProps/ctrlProp274.xml><?xml version="1.0" encoding="utf-8"?>
<formControlPr xmlns="http://schemas.microsoft.com/office/spreadsheetml/2009/9/main" objectType="Button" lockText="1"/>
</file>

<file path=xl/ctrlProps/ctrlProp275.xml><?xml version="1.0" encoding="utf-8"?>
<formControlPr xmlns="http://schemas.microsoft.com/office/spreadsheetml/2009/9/main" objectType="Button" lockText="1"/>
</file>

<file path=xl/ctrlProps/ctrlProp276.xml><?xml version="1.0" encoding="utf-8"?>
<formControlPr xmlns="http://schemas.microsoft.com/office/spreadsheetml/2009/9/main" objectType="Button" lockText="1"/>
</file>

<file path=xl/ctrlProps/ctrlProp277.xml><?xml version="1.0" encoding="utf-8"?>
<formControlPr xmlns="http://schemas.microsoft.com/office/spreadsheetml/2009/9/main" objectType="Button" lockText="1"/>
</file>

<file path=xl/ctrlProps/ctrlProp278.xml><?xml version="1.0" encoding="utf-8"?>
<formControlPr xmlns="http://schemas.microsoft.com/office/spreadsheetml/2009/9/main" objectType="Button" lockText="1"/>
</file>

<file path=xl/ctrlProps/ctrlProp279.xml><?xml version="1.0" encoding="utf-8"?>
<formControlPr xmlns="http://schemas.microsoft.com/office/spreadsheetml/2009/9/main" objectType="Button" lockText="1"/>
</file>

<file path=xl/ctrlProps/ctrlProp28.xml><?xml version="1.0" encoding="utf-8"?>
<formControlPr xmlns="http://schemas.microsoft.com/office/spreadsheetml/2009/9/main" objectType="Button" lockText="1"/>
</file>

<file path=xl/ctrlProps/ctrlProp280.xml><?xml version="1.0" encoding="utf-8"?>
<formControlPr xmlns="http://schemas.microsoft.com/office/spreadsheetml/2009/9/main" objectType="Button" lockText="1"/>
</file>

<file path=xl/ctrlProps/ctrlProp281.xml><?xml version="1.0" encoding="utf-8"?>
<formControlPr xmlns="http://schemas.microsoft.com/office/spreadsheetml/2009/9/main" objectType="Button" lockText="1"/>
</file>

<file path=xl/ctrlProps/ctrlProp282.xml><?xml version="1.0" encoding="utf-8"?>
<formControlPr xmlns="http://schemas.microsoft.com/office/spreadsheetml/2009/9/main" objectType="Button" lockText="1"/>
</file>

<file path=xl/ctrlProps/ctrlProp283.xml><?xml version="1.0" encoding="utf-8"?>
<formControlPr xmlns="http://schemas.microsoft.com/office/spreadsheetml/2009/9/main" objectType="Button" lockText="1"/>
</file>

<file path=xl/ctrlProps/ctrlProp284.xml><?xml version="1.0" encoding="utf-8"?>
<formControlPr xmlns="http://schemas.microsoft.com/office/spreadsheetml/2009/9/main" objectType="Button" lockText="1"/>
</file>

<file path=xl/ctrlProps/ctrlProp285.xml><?xml version="1.0" encoding="utf-8"?>
<formControlPr xmlns="http://schemas.microsoft.com/office/spreadsheetml/2009/9/main" objectType="Button" lockText="1"/>
</file>

<file path=xl/ctrlProps/ctrlProp286.xml><?xml version="1.0" encoding="utf-8"?>
<formControlPr xmlns="http://schemas.microsoft.com/office/spreadsheetml/2009/9/main" objectType="Button" lockText="1"/>
</file>

<file path=xl/ctrlProps/ctrlProp287.xml><?xml version="1.0" encoding="utf-8"?>
<formControlPr xmlns="http://schemas.microsoft.com/office/spreadsheetml/2009/9/main" objectType="Button" lockText="1"/>
</file>

<file path=xl/ctrlProps/ctrlProp288.xml><?xml version="1.0" encoding="utf-8"?>
<formControlPr xmlns="http://schemas.microsoft.com/office/spreadsheetml/2009/9/main" objectType="Button" lockText="1"/>
</file>

<file path=xl/ctrlProps/ctrlProp289.xml><?xml version="1.0" encoding="utf-8"?>
<formControlPr xmlns="http://schemas.microsoft.com/office/spreadsheetml/2009/9/main" objectType="CheckBox" checked="Checked" fmlaLink="$F$2" lockText="1"/>
</file>

<file path=xl/ctrlProps/ctrlProp29.xml><?xml version="1.0" encoding="utf-8"?>
<formControlPr xmlns="http://schemas.microsoft.com/office/spreadsheetml/2009/9/main" objectType="Button" lockText="1"/>
</file>

<file path=xl/ctrlProps/ctrlProp290.xml><?xml version="1.0" encoding="utf-8"?>
<formControlPr xmlns="http://schemas.microsoft.com/office/spreadsheetml/2009/9/main" objectType="CheckBox" fmlaLink="#REF!" lockText="1"/>
</file>

<file path=xl/ctrlProps/ctrlProp291.xml><?xml version="1.0" encoding="utf-8"?>
<formControlPr xmlns="http://schemas.microsoft.com/office/spreadsheetml/2009/9/main" objectType="Button" lockText="1"/>
</file>

<file path=xl/ctrlProps/ctrlProp292.xml><?xml version="1.0" encoding="utf-8"?>
<formControlPr xmlns="http://schemas.microsoft.com/office/spreadsheetml/2009/9/main" objectType="Button" lockText="1"/>
</file>

<file path=xl/ctrlProps/ctrlProp293.xml><?xml version="1.0" encoding="utf-8"?>
<formControlPr xmlns="http://schemas.microsoft.com/office/spreadsheetml/2009/9/main" objectType="Button" lockText="1"/>
</file>

<file path=xl/ctrlProps/ctrlProp294.xml><?xml version="1.0" encoding="utf-8"?>
<formControlPr xmlns="http://schemas.microsoft.com/office/spreadsheetml/2009/9/main" objectType="Button" lockText="1"/>
</file>

<file path=xl/ctrlProps/ctrlProp295.xml><?xml version="1.0" encoding="utf-8"?>
<formControlPr xmlns="http://schemas.microsoft.com/office/spreadsheetml/2009/9/main" objectType="Button" lockText="1"/>
</file>

<file path=xl/ctrlProps/ctrlProp296.xml><?xml version="1.0" encoding="utf-8"?>
<formControlPr xmlns="http://schemas.microsoft.com/office/spreadsheetml/2009/9/main" objectType="Button" lockText="1"/>
</file>

<file path=xl/ctrlProps/ctrlProp297.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30.xml><?xml version="1.0" encoding="utf-8"?>
<formControlPr xmlns="http://schemas.microsoft.com/office/spreadsheetml/2009/9/main" objectType="Button" lockText="1"/>
</file>

<file path=xl/ctrlProps/ctrlProp31.xml><?xml version="1.0" encoding="utf-8"?>
<formControlPr xmlns="http://schemas.microsoft.com/office/spreadsheetml/2009/9/main" objectType="Button" lockText="1"/>
</file>

<file path=xl/ctrlProps/ctrlProp32.xml><?xml version="1.0" encoding="utf-8"?>
<formControlPr xmlns="http://schemas.microsoft.com/office/spreadsheetml/2009/9/main" objectType="Button" lockText="1"/>
</file>

<file path=xl/ctrlProps/ctrlProp33.xml><?xml version="1.0" encoding="utf-8"?>
<formControlPr xmlns="http://schemas.microsoft.com/office/spreadsheetml/2009/9/main" objectType="Button" lockText="1"/>
</file>

<file path=xl/ctrlProps/ctrlProp34.xml><?xml version="1.0" encoding="utf-8"?>
<formControlPr xmlns="http://schemas.microsoft.com/office/spreadsheetml/2009/9/main" objectType="Button" lockText="1"/>
</file>

<file path=xl/ctrlProps/ctrlProp35.xml><?xml version="1.0" encoding="utf-8"?>
<formControlPr xmlns="http://schemas.microsoft.com/office/spreadsheetml/2009/9/main" objectType="Button" lockText="1"/>
</file>

<file path=xl/ctrlProps/ctrlProp36.xml><?xml version="1.0" encoding="utf-8"?>
<formControlPr xmlns="http://schemas.microsoft.com/office/spreadsheetml/2009/9/main" objectType="Button" lockText="1"/>
</file>

<file path=xl/ctrlProps/ctrlProp37.xml><?xml version="1.0" encoding="utf-8"?>
<formControlPr xmlns="http://schemas.microsoft.com/office/spreadsheetml/2009/9/main" objectType="Button" lockText="1"/>
</file>

<file path=xl/ctrlProps/ctrlProp38.xml><?xml version="1.0" encoding="utf-8"?>
<formControlPr xmlns="http://schemas.microsoft.com/office/spreadsheetml/2009/9/main" objectType="Button" lockText="1"/>
</file>

<file path=xl/ctrlProps/ctrlProp39.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ctrlProps/ctrlProp40.xml><?xml version="1.0" encoding="utf-8"?>
<formControlPr xmlns="http://schemas.microsoft.com/office/spreadsheetml/2009/9/main" objectType="Button" lockText="1"/>
</file>

<file path=xl/ctrlProps/ctrlProp41.xml><?xml version="1.0" encoding="utf-8"?>
<formControlPr xmlns="http://schemas.microsoft.com/office/spreadsheetml/2009/9/main" objectType="Button" lockText="1"/>
</file>

<file path=xl/ctrlProps/ctrlProp42.xml><?xml version="1.0" encoding="utf-8"?>
<formControlPr xmlns="http://schemas.microsoft.com/office/spreadsheetml/2009/9/main" objectType="Button" lockText="1"/>
</file>

<file path=xl/ctrlProps/ctrlProp43.xml><?xml version="1.0" encoding="utf-8"?>
<formControlPr xmlns="http://schemas.microsoft.com/office/spreadsheetml/2009/9/main" objectType="Button" lockText="1"/>
</file>

<file path=xl/ctrlProps/ctrlProp44.xml><?xml version="1.0" encoding="utf-8"?>
<formControlPr xmlns="http://schemas.microsoft.com/office/spreadsheetml/2009/9/main" objectType="Button" lockText="1"/>
</file>

<file path=xl/ctrlProps/ctrlProp45.xml><?xml version="1.0" encoding="utf-8"?>
<formControlPr xmlns="http://schemas.microsoft.com/office/spreadsheetml/2009/9/main" objectType="Button" lockText="1"/>
</file>

<file path=xl/ctrlProps/ctrlProp46.xml><?xml version="1.0" encoding="utf-8"?>
<formControlPr xmlns="http://schemas.microsoft.com/office/spreadsheetml/2009/9/main" objectType="Button" lockText="1"/>
</file>

<file path=xl/ctrlProps/ctrlProp47.xml><?xml version="1.0" encoding="utf-8"?>
<formControlPr xmlns="http://schemas.microsoft.com/office/spreadsheetml/2009/9/main" objectType="Button" lockText="1"/>
</file>

<file path=xl/ctrlProps/ctrlProp48.xml><?xml version="1.0" encoding="utf-8"?>
<formControlPr xmlns="http://schemas.microsoft.com/office/spreadsheetml/2009/9/main" objectType="Button" lockText="1"/>
</file>

<file path=xl/ctrlProps/ctrlProp49.xml><?xml version="1.0" encoding="utf-8"?>
<formControlPr xmlns="http://schemas.microsoft.com/office/spreadsheetml/2009/9/main" objectType="Button" lockText="1"/>
</file>

<file path=xl/ctrlProps/ctrlProp5.xml><?xml version="1.0" encoding="utf-8"?>
<formControlPr xmlns="http://schemas.microsoft.com/office/spreadsheetml/2009/9/main" objectType="Button" lockText="1"/>
</file>

<file path=xl/ctrlProps/ctrlProp50.xml><?xml version="1.0" encoding="utf-8"?>
<formControlPr xmlns="http://schemas.microsoft.com/office/spreadsheetml/2009/9/main" objectType="Button" lockText="1"/>
</file>

<file path=xl/ctrlProps/ctrlProp51.xml><?xml version="1.0" encoding="utf-8"?>
<formControlPr xmlns="http://schemas.microsoft.com/office/spreadsheetml/2009/9/main" objectType="Button" lockText="1"/>
</file>

<file path=xl/ctrlProps/ctrlProp52.xml><?xml version="1.0" encoding="utf-8"?>
<formControlPr xmlns="http://schemas.microsoft.com/office/spreadsheetml/2009/9/main" objectType="Button" lockText="1"/>
</file>

<file path=xl/ctrlProps/ctrlProp53.xml><?xml version="1.0" encoding="utf-8"?>
<formControlPr xmlns="http://schemas.microsoft.com/office/spreadsheetml/2009/9/main" objectType="Button" lockText="1"/>
</file>

<file path=xl/ctrlProps/ctrlProp54.xml><?xml version="1.0" encoding="utf-8"?>
<formControlPr xmlns="http://schemas.microsoft.com/office/spreadsheetml/2009/9/main" objectType="Button" lockText="1"/>
</file>

<file path=xl/ctrlProps/ctrlProp55.xml><?xml version="1.0" encoding="utf-8"?>
<formControlPr xmlns="http://schemas.microsoft.com/office/spreadsheetml/2009/9/main" objectType="Button" lockText="1"/>
</file>

<file path=xl/ctrlProps/ctrlProp56.xml><?xml version="1.0" encoding="utf-8"?>
<formControlPr xmlns="http://schemas.microsoft.com/office/spreadsheetml/2009/9/main" objectType="Button" lockText="1"/>
</file>

<file path=xl/ctrlProps/ctrlProp57.xml><?xml version="1.0" encoding="utf-8"?>
<formControlPr xmlns="http://schemas.microsoft.com/office/spreadsheetml/2009/9/main" objectType="Button" lockText="1"/>
</file>

<file path=xl/ctrlProps/ctrlProp58.xml><?xml version="1.0" encoding="utf-8"?>
<formControlPr xmlns="http://schemas.microsoft.com/office/spreadsheetml/2009/9/main" objectType="Button" lockText="1"/>
</file>

<file path=xl/ctrlProps/ctrlProp59.xml><?xml version="1.0" encoding="utf-8"?>
<formControlPr xmlns="http://schemas.microsoft.com/office/spreadsheetml/2009/9/main" objectType="Button" lockText="1"/>
</file>

<file path=xl/ctrlProps/ctrlProp6.xml><?xml version="1.0" encoding="utf-8"?>
<formControlPr xmlns="http://schemas.microsoft.com/office/spreadsheetml/2009/9/main" objectType="Button" lockText="1"/>
</file>

<file path=xl/ctrlProps/ctrlProp60.xml><?xml version="1.0" encoding="utf-8"?>
<formControlPr xmlns="http://schemas.microsoft.com/office/spreadsheetml/2009/9/main" objectType="Button" lockText="1"/>
</file>

<file path=xl/ctrlProps/ctrlProp61.xml><?xml version="1.0" encoding="utf-8"?>
<formControlPr xmlns="http://schemas.microsoft.com/office/spreadsheetml/2009/9/main" objectType="Button" lockText="1"/>
</file>

<file path=xl/ctrlProps/ctrlProp62.xml><?xml version="1.0" encoding="utf-8"?>
<formControlPr xmlns="http://schemas.microsoft.com/office/spreadsheetml/2009/9/main" objectType="Button" lockText="1"/>
</file>

<file path=xl/ctrlProps/ctrlProp63.xml><?xml version="1.0" encoding="utf-8"?>
<formControlPr xmlns="http://schemas.microsoft.com/office/spreadsheetml/2009/9/main" objectType="Button" lockText="1"/>
</file>

<file path=xl/ctrlProps/ctrlProp64.xml><?xml version="1.0" encoding="utf-8"?>
<formControlPr xmlns="http://schemas.microsoft.com/office/spreadsheetml/2009/9/main" objectType="Button" lockText="1"/>
</file>

<file path=xl/ctrlProps/ctrlProp65.xml><?xml version="1.0" encoding="utf-8"?>
<formControlPr xmlns="http://schemas.microsoft.com/office/spreadsheetml/2009/9/main" objectType="Button" lockText="1"/>
</file>

<file path=xl/ctrlProps/ctrlProp66.xml><?xml version="1.0" encoding="utf-8"?>
<formControlPr xmlns="http://schemas.microsoft.com/office/spreadsheetml/2009/9/main" objectType="Button" lockText="1"/>
</file>

<file path=xl/ctrlProps/ctrlProp67.xml><?xml version="1.0" encoding="utf-8"?>
<formControlPr xmlns="http://schemas.microsoft.com/office/spreadsheetml/2009/9/main" objectType="Button" lockText="1"/>
</file>

<file path=xl/ctrlProps/ctrlProp68.xml><?xml version="1.0" encoding="utf-8"?>
<formControlPr xmlns="http://schemas.microsoft.com/office/spreadsheetml/2009/9/main" objectType="Button" lockText="1"/>
</file>

<file path=xl/ctrlProps/ctrlProp69.xml><?xml version="1.0" encoding="utf-8"?>
<formControlPr xmlns="http://schemas.microsoft.com/office/spreadsheetml/2009/9/main" objectType="Button" lockText="1"/>
</file>

<file path=xl/ctrlProps/ctrlProp7.xml><?xml version="1.0" encoding="utf-8"?>
<formControlPr xmlns="http://schemas.microsoft.com/office/spreadsheetml/2009/9/main" objectType="Button" lockText="1"/>
</file>

<file path=xl/ctrlProps/ctrlProp70.xml><?xml version="1.0" encoding="utf-8"?>
<formControlPr xmlns="http://schemas.microsoft.com/office/spreadsheetml/2009/9/main" objectType="Button" lockText="1"/>
</file>

<file path=xl/ctrlProps/ctrlProp71.xml><?xml version="1.0" encoding="utf-8"?>
<formControlPr xmlns="http://schemas.microsoft.com/office/spreadsheetml/2009/9/main" objectType="Button" lockText="1"/>
</file>

<file path=xl/ctrlProps/ctrlProp72.xml><?xml version="1.0" encoding="utf-8"?>
<formControlPr xmlns="http://schemas.microsoft.com/office/spreadsheetml/2009/9/main" objectType="Button" lockText="1"/>
</file>

<file path=xl/ctrlProps/ctrlProp73.xml><?xml version="1.0" encoding="utf-8"?>
<formControlPr xmlns="http://schemas.microsoft.com/office/spreadsheetml/2009/9/main" objectType="Button" lockText="1"/>
</file>

<file path=xl/ctrlProps/ctrlProp74.xml><?xml version="1.0" encoding="utf-8"?>
<formControlPr xmlns="http://schemas.microsoft.com/office/spreadsheetml/2009/9/main" objectType="Button" lockText="1"/>
</file>

<file path=xl/ctrlProps/ctrlProp75.xml><?xml version="1.0" encoding="utf-8"?>
<formControlPr xmlns="http://schemas.microsoft.com/office/spreadsheetml/2009/9/main" objectType="Button" lockText="1"/>
</file>

<file path=xl/ctrlProps/ctrlProp76.xml><?xml version="1.0" encoding="utf-8"?>
<formControlPr xmlns="http://schemas.microsoft.com/office/spreadsheetml/2009/9/main" objectType="Button" lockText="1"/>
</file>

<file path=xl/ctrlProps/ctrlProp77.xml><?xml version="1.0" encoding="utf-8"?>
<formControlPr xmlns="http://schemas.microsoft.com/office/spreadsheetml/2009/9/main" objectType="Button" lockText="1"/>
</file>

<file path=xl/ctrlProps/ctrlProp78.xml><?xml version="1.0" encoding="utf-8"?>
<formControlPr xmlns="http://schemas.microsoft.com/office/spreadsheetml/2009/9/main" objectType="Button" lockText="1"/>
</file>

<file path=xl/ctrlProps/ctrlProp79.xml><?xml version="1.0" encoding="utf-8"?>
<formControlPr xmlns="http://schemas.microsoft.com/office/spreadsheetml/2009/9/main" objectType="Button" lockText="1"/>
</file>

<file path=xl/ctrlProps/ctrlProp8.xml><?xml version="1.0" encoding="utf-8"?>
<formControlPr xmlns="http://schemas.microsoft.com/office/spreadsheetml/2009/9/main" objectType="Button" lockText="1"/>
</file>

<file path=xl/ctrlProps/ctrlProp80.xml><?xml version="1.0" encoding="utf-8"?>
<formControlPr xmlns="http://schemas.microsoft.com/office/spreadsheetml/2009/9/main" objectType="Button" lockText="1"/>
</file>

<file path=xl/ctrlProps/ctrlProp81.xml><?xml version="1.0" encoding="utf-8"?>
<formControlPr xmlns="http://schemas.microsoft.com/office/spreadsheetml/2009/9/main" objectType="Button" lockText="1"/>
</file>

<file path=xl/ctrlProps/ctrlProp82.xml><?xml version="1.0" encoding="utf-8"?>
<formControlPr xmlns="http://schemas.microsoft.com/office/spreadsheetml/2009/9/main" objectType="Button" lockText="1"/>
</file>

<file path=xl/ctrlProps/ctrlProp83.xml><?xml version="1.0" encoding="utf-8"?>
<formControlPr xmlns="http://schemas.microsoft.com/office/spreadsheetml/2009/9/main" objectType="Button" lockText="1"/>
</file>

<file path=xl/ctrlProps/ctrlProp84.xml><?xml version="1.0" encoding="utf-8"?>
<formControlPr xmlns="http://schemas.microsoft.com/office/spreadsheetml/2009/9/main" objectType="Button" lockText="1"/>
</file>

<file path=xl/ctrlProps/ctrlProp85.xml><?xml version="1.0" encoding="utf-8"?>
<formControlPr xmlns="http://schemas.microsoft.com/office/spreadsheetml/2009/9/main" objectType="Button" lockText="1"/>
</file>

<file path=xl/ctrlProps/ctrlProp86.xml><?xml version="1.0" encoding="utf-8"?>
<formControlPr xmlns="http://schemas.microsoft.com/office/spreadsheetml/2009/9/main" objectType="Button" lockText="1"/>
</file>

<file path=xl/ctrlProps/ctrlProp87.xml><?xml version="1.0" encoding="utf-8"?>
<formControlPr xmlns="http://schemas.microsoft.com/office/spreadsheetml/2009/9/main" objectType="Button" lockText="1"/>
</file>

<file path=xl/ctrlProps/ctrlProp88.xml><?xml version="1.0" encoding="utf-8"?>
<formControlPr xmlns="http://schemas.microsoft.com/office/spreadsheetml/2009/9/main" objectType="Button" lockText="1"/>
</file>

<file path=xl/ctrlProps/ctrlProp89.xml><?xml version="1.0" encoding="utf-8"?>
<formControlPr xmlns="http://schemas.microsoft.com/office/spreadsheetml/2009/9/main" objectType="Button" lockText="1"/>
</file>

<file path=xl/ctrlProps/ctrlProp9.xml><?xml version="1.0" encoding="utf-8"?>
<formControlPr xmlns="http://schemas.microsoft.com/office/spreadsheetml/2009/9/main" objectType="Button" lockText="1"/>
</file>

<file path=xl/ctrlProps/ctrlProp90.xml><?xml version="1.0" encoding="utf-8"?>
<formControlPr xmlns="http://schemas.microsoft.com/office/spreadsheetml/2009/9/main" objectType="Button" lockText="1"/>
</file>

<file path=xl/ctrlProps/ctrlProp91.xml><?xml version="1.0" encoding="utf-8"?>
<formControlPr xmlns="http://schemas.microsoft.com/office/spreadsheetml/2009/9/main" objectType="Button" lockText="1"/>
</file>

<file path=xl/ctrlProps/ctrlProp92.xml><?xml version="1.0" encoding="utf-8"?>
<formControlPr xmlns="http://schemas.microsoft.com/office/spreadsheetml/2009/9/main" objectType="Button" lockText="1"/>
</file>

<file path=xl/ctrlProps/ctrlProp93.xml><?xml version="1.0" encoding="utf-8"?>
<formControlPr xmlns="http://schemas.microsoft.com/office/spreadsheetml/2009/9/main" objectType="Button" lockText="1"/>
</file>

<file path=xl/ctrlProps/ctrlProp94.xml><?xml version="1.0" encoding="utf-8"?>
<formControlPr xmlns="http://schemas.microsoft.com/office/spreadsheetml/2009/9/main" objectType="Button" lockText="1"/>
</file>

<file path=xl/ctrlProps/ctrlProp95.xml><?xml version="1.0" encoding="utf-8"?>
<formControlPr xmlns="http://schemas.microsoft.com/office/spreadsheetml/2009/9/main" objectType="Button" lockText="1"/>
</file>

<file path=xl/ctrlProps/ctrlProp96.xml><?xml version="1.0" encoding="utf-8"?>
<formControlPr xmlns="http://schemas.microsoft.com/office/spreadsheetml/2009/9/main" objectType="Button" lockText="1"/>
</file>

<file path=xl/ctrlProps/ctrlProp97.xml><?xml version="1.0" encoding="utf-8"?>
<formControlPr xmlns="http://schemas.microsoft.com/office/spreadsheetml/2009/9/main" objectType="Button" lockText="1"/>
</file>

<file path=xl/ctrlProps/ctrlProp98.xml><?xml version="1.0" encoding="utf-8"?>
<formControlPr xmlns="http://schemas.microsoft.com/office/spreadsheetml/2009/9/main" objectType="Button" lockText="1"/>
</file>

<file path=xl/ctrlProps/ctrlProp99.xml><?xml version="1.0" encoding="utf-8"?>
<formControlPr xmlns="http://schemas.microsoft.com/office/spreadsheetml/2009/9/main" objectType="Button" lockText="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165100</xdr:colOff>
          <xdr:row>5</xdr:row>
          <xdr:rowOff>0</xdr:rowOff>
        </xdr:from>
        <xdr:to>
          <xdr:col>2</xdr:col>
          <xdr:colOff>488950</xdr:colOff>
          <xdr:row>7</xdr:row>
          <xdr:rowOff>12700</xdr:rowOff>
        </xdr:to>
        <xdr:sp macro="" textlink="">
          <xdr:nvSpPr>
            <xdr:cNvPr id="266241" name="Button 1" hidden="1">
              <a:extLst>
                <a:ext uri="{63B3BB69-23CF-44E3-9099-C40C66FF867C}">
                  <a14:compatExt spid="_x0000_s266241"/>
                </a:ext>
                <a:ext uri="{FF2B5EF4-FFF2-40B4-BE49-F238E27FC236}">
                  <a16:creationId xmlns:a16="http://schemas.microsoft.com/office/drawing/2014/main" id="{00000000-0008-0000-0100-0000011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12700</xdr:colOff>
          <xdr:row>7</xdr:row>
          <xdr:rowOff>19050</xdr:rowOff>
        </xdr:from>
        <xdr:to>
          <xdr:col>8</xdr:col>
          <xdr:colOff>0</xdr:colOff>
          <xdr:row>7</xdr:row>
          <xdr:rowOff>190500</xdr:rowOff>
        </xdr:to>
        <xdr:sp macro="" textlink="">
          <xdr:nvSpPr>
            <xdr:cNvPr id="266242" name="Button 2" hidden="1">
              <a:extLst>
                <a:ext uri="{63B3BB69-23CF-44E3-9099-C40C66FF867C}">
                  <a14:compatExt spid="_x0000_s266242"/>
                </a:ext>
                <a:ext uri="{FF2B5EF4-FFF2-40B4-BE49-F238E27FC236}">
                  <a16:creationId xmlns:a16="http://schemas.microsoft.com/office/drawing/2014/main" id="{00000000-0008-0000-0100-0000021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12700</xdr:rowOff>
        </xdr:from>
        <xdr:to>
          <xdr:col>16</xdr:col>
          <xdr:colOff>0</xdr:colOff>
          <xdr:row>7</xdr:row>
          <xdr:rowOff>165100</xdr:rowOff>
        </xdr:to>
        <xdr:sp macro="" textlink="">
          <xdr:nvSpPr>
            <xdr:cNvPr id="266243" name="Button 3" hidden="1">
              <a:extLst>
                <a:ext uri="{63B3BB69-23CF-44E3-9099-C40C66FF867C}">
                  <a14:compatExt spid="_x0000_s266243"/>
                </a:ext>
                <a:ext uri="{FF2B5EF4-FFF2-40B4-BE49-F238E27FC236}">
                  <a16:creationId xmlns:a16="http://schemas.microsoft.com/office/drawing/2014/main" id="{00000000-0008-0000-0100-0000031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12700</xdr:colOff>
          <xdr:row>7</xdr:row>
          <xdr:rowOff>12700</xdr:rowOff>
        </xdr:from>
        <xdr:to>
          <xdr:col>24</xdr:col>
          <xdr:colOff>0</xdr:colOff>
          <xdr:row>7</xdr:row>
          <xdr:rowOff>190500</xdr:rowOff>
        </xdr:to>
        <xdr:sp macro="" textlink="">
          <xdr:nvSpPr>
            <xdr:cNvPr id="266244" name="Button 4" hidden="1">
              <a:extLst>
                <a:ext uri="{63B3BB69-23CF-44E3-9099-C40C66FF867C}">
                  <a14:compatExt spid="_x0000_s266244"/>
                </a:ext>
                <a:ext uri="{FF2B5EF4-FFF2-40B4-BE49-F238E27FC236}">
                  <a16:creationId xmlns:a16="http://schemas.microsoft.com/office/drawing/2014/main" id="{00000000-0008-0000-0100-0000041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12700</xdr:colOff>
          <xdr:row>7</xdr:row>
          <xdr:rowOff>12700</xdr:rowOff>
        </xdr:from>
        <xdr:to>
          <xdr:col>32</xdr:col>
          <xdr:colOff>0</xdr:colOff>
          <xdr:row>7</xdr:row>
          <xdr:rowOff>184150</xdr:rowOff>
        </xdr:to>
        <xdr:sp macro="" textlink="">
          <xdr:nvSpPr>
            <xdr:cNvPr id="266245" name="Button 5" hidden="1">
              <a:extLst>
                <a:ext uri="{63B3BB69-23CF-44E3-9099-C40C66FF867C}">
                  <a14:compatExt spid="_x0000_s266245"/>
                </a:ext>
                <a:ext uri="{FF2B5EF4-FFF2-40B4-BE49-F238E27FC236}">
                  <a16:creationId xmlns:a16="http://schemas.microsoft.com/office/drawing/2014/main" id="{00000000-0008-0000-0100-0000051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64</xdr:col>
          <xdr:colOff>12700</xdr:colOff>
          <xdr:row>2</xdr:row>
          <xdr:rowOff>12700</xdr:rowOff>
        </xdr:from>
        <xdr:to>
          <xdr:col>66</xdr:col>
          <xdr:colOff>0</xdr:colOff>
          <xdr:row>4</xdr:row>
          <xdr:rowOff>0</xdr:rowOff>
        </xdr:to>
        <xdr:sp macro="" textlink="">
          <xdr:nvSpPr>
            <xdr:cNvPr id="266246" name="Button 6" hidden="1">
              <a:extLst>
                <a:ext uri="{63B3BB69-23CF-44E3-9099-C40C66FF867C}">
                  <a14:compatExt spid="_x0000_s266246"/>
                </a:ext>
                <a:ext uri="{FF2B5EF4-FFF2-40B4-BE49-F238E27FC236}">
                  <a16:creationId xmlns:a16="http://schemas.microsoft.com/office/drawing/2014/main" id="{00000000-0008-0000-0100-0000061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Scherm aanpassen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12700</xdr:colOff>
          <xdr:row>6</xdr:row>
          <xdr:rowOff>152400</xdr:rowOff>
        </xdr:from>
        <xdr:to>
          <xdr:col>13</xdr:col>
          <xdr:colOff>247650</xdr:colOff>
          <xdr:row>8</xdr:row>
          <xdr:rowOff>0</xdr:rowOff>
        </xdr:to>
        <xdr:sp macro="" textlink="">
          <xdr:nvSpPr>
            <xdr:cNvPr id="266247" name="Button 7" hidden="1">
              <a:extLst>
                <a:ext uri="{63B3BB69-23CF-44E3-9099-C40C66FF867C}">
                  <a14:compatExt spid="_x0000_s266247"/>
                </a:ext>
                <a:ext uri="{FF2B5EF4-FFF2-40B4-BE49-F238E27FC236}">
                  <a16:creationId xmlns:a16="http://schemas.microsoft.com/office/drawing/2014/main" id="{00000000-0008-0000-0100-0000071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12700</xdr:rowOff>
        </xdr:from>
        <xdr:to>
          <xdr:col>21</xdr:col>
          <xdr:colOff>247650</xdr:colOff>
          <xdr:row>8</xdr:row>
          <xdr:rowOff>0</xdr:rowOff>
        </xdr:to>
        <xdr:sp macro="" textlink="">
          <xdr:nvSpPr>
            <xdr:cNvPr id="266248" name="Button 8" hidden="1">
              <a:extLst>
                <a:ext uri="{63B3BB69-23CF-44E3-9099-C40C66FF867C}">
                  <a14:compatExt spid="_x0000_s266248"/>
                </a:ext>
                <a:ext uri="{FF2B5EF4-FFF2-40B4-BE49-F238E27FC236}">
                  <a16:creationId xmlns:a16="http://schemas.microsoft.com/office/drawing/2014/main" id="{00000000-0008-0000-0100-0000081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31750</xdr:rowOff>
        </xdr:from>
        <xdr:to>
          <xdr:col>30</xdr:col>
          <xdr:colOff>0</xdr:colOff>
          <xdr:row>8</xdr:row>
          <xdr:rowOff>0</xdr:rowOff>
        </xdr:to>
        <xdr:sp macro="" textlink="">
          <xdr:nvSpPr>
            <xdr:cNvPr id="266249" name="Button 9" hidden="1">
              <a:extLst>
                <a:ext uri="{63B3BB69-23CF-44E3-9099-C40C66FF867C}">
                  <a14:compatExt spid="_x0000_s266249"/>
                </a:ext>
                <a:ext uri="{FF2B5EF4-FFF2-40B4-BE49-F238E27FC236}">
                  <a16:creationId xmlns:a16="http://schemas.microsoft.com/office/drawing/2014/main" id="{00000000-0008-0000-0100-0000091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37</xdr:col>
          <xdr:colOff>19050</xdr:colOff>
          <xdr:row>7</xdr:row>
          <xdr:rowOff>0</xdr:rowOff>
        </xdr:from>
        <xdr:to>
          <xdr:col>37</xdr:col>
          <xdr:colOff>241300</xdr:colOff>
          <xdr:row>7</xdr:row>
          <xdr:rowOff>317500</xdr:rowOff>
        </xdr:to>
        <xdr:sp macro="" textlink="">
          <xdr:nvSpPr>
            <xdr:cNvPr id="266250" name="Button 10" hidden="1">
              <a:extLst>
                <a:ext uri="{63B3BB69-23CF-44E3-9099-C40C66FF867C}">
                  <a14:compatExt spid="_x0000_s266250"/>
                </a:ext>
                <a:ext uri="{FF2B5EF4-FFF2-40B4-BE49-F238E27FC236}">
                  <a16:creationId xmlns:a16="http://schemas.microsoft.com/office/drawing/2014/main" id="{00000000-0008-0000-0100-00000A1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393700</xdr:colOff>
          <xdr:row>7</xdr:row>
          <xdr:rowOff>317500</xdr:rowOff>
        </xdr:to>
        <xdr:sp macro="" textlink="">
          <xdr:nvSpPr>
            <xdr:cNvPr id="266251" name="Button 11" hidden="1">
              <a:extLst>
                <a:ext uri="{63B3BB69-23CF-44E3-9099-C40C66FF867C}">
                  <a14:compatExt spid="_x0000_s266251"/>
                </a:ext>
                <a:ext uri="{FF2B5EF4-FFF2-40B4-BE49-F238E27FC236}">
                  <a16:creationId xmlns:a16="http://schemas.microsoft.com/office/drawing/2014/main" id="{00000000-0008-0000-0100-00000B1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0</xdr:colOff>
          <xdr:row>7</xdr:row>
          <xdr:rowOff>31750</xdr:rowOff>
        </xdr:from>
        <xdr:to>
          <xdr:col>61</xdr:col>
          <xdr:colOff>0</xdr:colOff>
          <xdr:row>8</xdr:row>
          <xdr:rowOff>0</xdr:rowOff>
        </xdr:to>
        <xdr:sp macro="" textlink="">
          <xdr:nvSpPr>
            <xdr:cNvPr id="266252" name="Button 12" hidden="1">
              <a:extLst>
                <a:ext uri="{63B3BB69-23CF-44E3-9099-C40C66FF867C}">
                  <a14:compatExt spid="_x0000_s266252"/>
                </a:ext>
                <a:ext uri="{FF2B5EF4-FFF2-40B4-BE49-F238E27FC236}">
                  <a16:creationId xmlns:a16="http://schemas.microsoft.com/office/drawing/2014/main" id="{00000000-0008-0000-0100-00000C1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31750</xdr:rowOff>
        </xdr:from>
        <xdr:to>
          <xdr:col>1</xdr:col>
          <xdr:colOff>12700</xdr:colOff>
          <xdr:row>8</xdr:row>
          <xdr:rowOff>0</xdr:rowOff>
        </xdr:to>
        <xdr:sp macro="" textlink="">
          <xdr:nvSpPr>
            <xdr:cNvPr id="266253" name="Button 13" hidden="1">
              <a:extLst>
                <a:ext uri="{63B3BB69-23CF-44E3-9099-C40C66FF867C}">
                  <a14:compatExt spid="_x0000_s266253"/>
                </a:ext>
                <a:ext uri="{FF2B5EF4-FFF2-40B4-BE49-F238E27FC236}">
                  <a16:creationId xmlns:a16="http://schemas.microsoft.com/office/drawing/2014/main" id="{00000000-0008-0000-0100-00000D1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12700</xdr:colOff>
          <xdr:row>7</xdr:row>
          <xdr:rowOff>12700</xdr:rowOff>
        </xdr:from>
        <xdr:to>
          <xdr:col>40</xdr:col>
          <xdr:colOff>0</xdr:colOff>
          <xdr:row>7</xdr:row>
          <xdr:rowOff>184150</xdr:rowOff>
        </xdr:to>
        <xdr:sp macro="" textlink="">
          <xdr:nvSpPr>
            <xdr:cNvPr id="266254" name="Button 14" hidden="1">
              <a:extLst>
                <a:ext uri="{63B3BB69-23CF-44E3-9099-C40C66FF867C}">
                  <a14:compatExt spid="_x0000_s266254"/>
                </a:ext>
                <a:ext uri="{FF2B5EF4-FFF2-40B4-BE49-F238E27FC236}">
                  <a16:creationId xmlns:a16="http://schemas.microsoft.com/office/drawing/2014/main" id="{00000000-0008-0000-0100-00000E1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45</xdr:col>
          <xdr:colOff>12700</xdr:colOff>
          <xdr:row>7</xdr:row>
          <xdr:rowOff>12700</xdr:rowOff>
        </xdr:from>
        <xdr:to>
          <xdr:col>45</xdr:col>
          <xdr:colOff>247650</xdr:colOff>
          <xdr:row>8</xdr:row>
          <xdr:rowOff>0</xdr:rowOff>
        </xdr:to>
        <xdr:sp macro="" textlink="">
          <xdr:nvSpPr>
            <xdr:cNvPr id="266255" name="Button 15" hidden="1">
              <a:extLst>
                <a:ext uri="{63B3BB69-23CF-44E3-9099-C40C66FF867C}">
                  <a14:compatExt spid="_x0000_s266255"/>
                </a:ext>
                <a:ext uri="{FF2B5EF4-FFF2-40B4-BE49-F238E27FC236}">
                  <a16:creationId xmlns:a16="http://schemas.microsoft.com/office/drawing/2014/main" id="{00000000-0008-0000-0100-00000F1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12700</xdr:colOff>
          <xdr:row>7</xdr:row>
          <xdr:rowOff>12700</xdr:rowOff>
        </xdr:from>
        <xdr:to>
          <xdr:col>48</xdr:col>
          <xdr:colOff>0</xdr:colOff>
          <xdr:row>7</xdr:row>
          <xdr:rowOff>184150</xdr:rowOff>
        </xdr:to>
        <xdr:sp macro="" textlink="">
          <xdr:nvSpPr>
            <xdr:cNvPr id="266256" name="Button 16" hidden="1">
              <a:extLst>
                <a:ext uri="{63B3BB69-23CF-44E3-9099-C40C66FF867C}">
                  <a14:compatExt spid="_x0000_s266256"/>
                </a:ext>
                <a:ext uri="{FF2B5EF4-FFF2-40B4-BE49-F238E27FC236}">
                  <a16:creationId xmlns:a16="http://schemas.microsoft.com/office/drawing/2014/main" id="{00000000-0008-0000-0100-0000101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53</xdr:col>
          <xdr:colOff>19050</xdr:colOff>
          <xdr:row>7</xdr:row>
          <xdr:rowOff>12700</xdr:rowOff>
        </xdr:from>
        <xdr:to>
          <xdr:col>53</xdr:col>
          <xdr:colOff>247650</xdr:colOff>
          <xdr:row>8</xdr:row>
          <xdr:rowOff>0</xdr:rowOff>
        </xdr:to>
        <xdr:sp macro="" textlink="">
          <xdr:nvSpPr>
            <xdr:cNvPr id="266257" name="Button 17" hidden="1">
              <a:extLst>
                <a:ext uri="{63B3BB69-23CF-44E3-9099-C40C66FF867C}">
                  <a14:compatExt spid="_x0000_s266257"/>
                </a:ext>
                <a:ext uri="{FF2B5EF4-FFF2-40B4-BE49-F238E27FC236}">
                  <a16:creationId xmlns:a16="http://schemas.microsoft.com/office/drawing/2014/main" id="{00000000-0008-0000-0100-0000111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12700</xdr:rowOff>
        </xdr:from>
        <xdr:to>
          <xdr:col>11</xdr:col>
          <xdr:colOff>190500</xdr:colOff>
          <xdr:row>8</xdr:row>
          <xdr:rowOff>0</xdr:rowOff>
        </xdr:to>
        <xdr:sp macro="" textlink="">
          <xdr:nvSpPr>
            <xdr:cNvPr id="266258" name="Button 18" hidden="1">
              <a:extLst>
                <a:ext uri="{63B3BB69-23CF-44E3-9099-C40C66FF867C}">
                  <a14:compatExt spid="_x0000_s266258"/>
                </a:ext>
                <a:ext uri="{FF2B5EF4-FFF2-40B4-BE49-F238E27FC236}">
                  <a16:creationId xmlns:a16="http://schemas.microsoft.com/office/drawing/2014/main" id="{00000000-0008-0000-0100-0000121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12700</xdr:rowOff>
        </xdr:from>
        <xdr:to>
          <xdr:col>19</xdr:col>
          <xdr:colOff>190500</xdr:colOff>
          <xdr:row>8</xdr:row>
          <xdr:rowOff>0</xdr:rowOff>
        </xdr:to>
        <xdr:sp macro="" textlink="">
          <xdr:nvSpPr>
            <xdr:cNvPr id="266259" name="Button 19" hidden="1">
              <a:extLst>
                <a:ext uri="{63B3BB69-23CF-44E3-9099-C40C66FF867C}">
                  <a14:compatExt spid="_x0000_s266259"/>
                </a:ext>
                <a:ext uri="{FF2B5EF4-FFF2-40B4-BE49-F238E27FC236}">
                  <a16:creationId xmlns:a16="http://schemas.microsoft.com/office/drawing/2014/main" id="{00000000-0008-0000-0100-0000131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50800</xdr:colOff>
          <xdr:row>7</xdr:row>
          <xdr:rowOff>12700</xdr:rowOff>
        </xdr:from>
        <xdr:to>
          <xdr:col>27</xdr:col>
          <xdr:colOff>222250</xdr:colOff>
          <xdr:row>7</xdr:row>
          <xdr:rowOff>304800</xdr:rowOff>
        </xdr:to>
        <xdr:sp macro="" textlink="">
          <xdr:nvSpPr>
            <xdr:cNvPr id="266260" name="Button 20" hidden="1">
              <a:extLst>
                <a:ext uri="{63B3BB69-23CF-44E3-9099-C40C66FF867C}">
                  <a14:compatExt spid="_x0000_s266260"/>
                </a:ext>
                <a:ext uri="{FF2B5EF4-FFF2-40B4-BE49-F238E27FC236}">
                  <a16:creationId xmlns:a16="http://schemas.microsoft.com/office/drawing/2014/main" id="{00000000-0008-0000-0100-0000141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0</xdr:rowOff>
        </xdr:from>
        <xdr:to>
          <xdr:col>35</xdr:col>
          <xdr:colOff>209550</xdr:colOff>
          <xdr:row>7</xdr:row>
          <xdr:rowOff>317500</xdr:rowOff>
        </xdr:to>
        <xdr:sp macro="" textlink="">
          <xdr:nvSpPr>
            <xdr:cNvPr id="266261" name="Button 21" hidden="1">
              <a:extLst>
                <a:ext uri="{63B3BB69-23CF-44E3-9099-C40C66FF867C}">
                  <a14:compatExt spid="_x0000_s266261"/>
                </a:ext>
                <a:ext uri="{FF2B5EF4-FFF2-40B4-BE49-F238E27FC236}">
                  <a16:creationId xmlns:a16="http://schemas.microsoft.com/office/drawing/2014/main" id="{00000000-0008-0000-0100-0000151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12700</xdr:rowOff>
        </xdr:from>
        <xdr:to>
          <xdr:col>38</xdr:col>
          <xdr:colOff>0</xdr:colOff>
          <xdr:row>8</xdr:row>
          <xdr:rowOff>0</xdr:rowOff>
        </xdr:to>
        <xdr:sp macro="" textlink="">
          <xdr:nvSpPr>
            <xdr:cNvPr id="266262" name="Button 22" hidden="1">
              <a:extLst>
                <a:ext uri="{63B3BB69-23CF-44E3-9099-C40C66FF867C}">
                  <a14:compatExt spid="_x0000_s266262"/>
                </a:ext>
                <a:ext uri="{FF2B5EF4-FFF2-40B4-BE49-F238E27FC236}">
                  <a16:creationId xmlns:a16="http://schemas.microsoft.com/office/drawing/2014/main" id="{00000000-0008-0000-0100-0000161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46</xdr:col>
          <xdr:colOff>0</xdr:colOff>
          <xdr:row>7</xdr:row>
          <xdr:rowOff>317500</xdr:rowOff>
        </xdr:to>
        <xdr:sp macro="" textlink="">
          <xdr:nvSpPr>
            <xdr:cNvPr id="266263" name="Button 23" hidden="1">
              <a:extLst>
                <a:ext uri="{63B3BB69-23CF-44E3-9099-C40C66FF867C}">
                  <a14:compatExt spid="_x0000_s266263"/>
                </a:ext>
                <a:ext uri="{FF2B5EF4-FFF2-40B4-BE49-F238E27FC236}">
                  <a16:creationId xmlns:a16="http://schemas.microsoft.com/office/drawing/2014/main" id="{00000000-0008-0000-0100-0000171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12700</xdr:rowOff>
        </xdr:from>
        <xdr:to>
          <xdr:col>3</xdr:col>
          <xdr:colOff>0</xdr:colOff>
          <xdr:row>7</xdr:row>
          <xdr:rowOff>190500</xdr:rowOff>
        </xdr:to>
        <xdr:sp macro="" textlink="">
          <xdr:nvSpPr>
            <xdr:cNvPr id="266264" name="Button 24" hidden="1">
              <a:extLst>
                <a:ext uri="{63B3BB69-23CF-44E3-9099-C40C66FF867C}">
                  <a14:compatExt spid="_x0000_s266264"/>
                </a:ext>
                <a:ext uri="{FF2B5EF4-FFF2-40B4-BE49-F238E27FC236}">
                  <a16:creationId xmlns:a16="http://schemas.microsoft.com/office/drawing/2014/main" id="{00000000-0008-0000-0100-0000181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0</xdr:rowOff>
        </xdr:from>
        <xdr:to>
          <xdr:col>43</xdr:col>
          <xdr:colOff>203200</xdr:colOff>
          <xdr:row>7</xdr:row>
          <xdr:rowOff>317500</xdr:rowOff>
        </xdr:to>
        <xdr:sp macro="" textlink="">
          <xdr:nvSpPr>
            <xdr:cNvPr id="266265" name="Button 25" hidden="1">
              <a:extLst>
                <a:ext uri="{63B3BB69-23CF-44E3-9099-C40C66FF867C}">
                  <a14:compatExt spid="_x0000_s266265"/>
                </a:ext>
                <a:ext uri="{FF2B5EF4-FFF2-40B4-BE49-F238E27FC236}">
                  <a16:creationId xmlns:a16="http://schemas.microsoft.com/office/drawing/2014/main" id="{00000000-0008-0000-0100-0000191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51</xdr:col>
          <xdr:colOff>203200</xdr:colOff>
          <xdr:row>7</xdr:row>
          <xdr:rowOff>317500</xdr:rowOff>
        </xdr:to>
        <xdr:sp macro="" textlink="">
          <xdr:nvSpPr>
            <xdr:cNvPr id="266266" name="Button 26" hidden="1">
              <a:extLst>
                <a:ext uri="{63B3BB69-23CF-44E3-9099-C40C66FF867C}">
                  <a14:compatExt spid="_x0000_s266266"/>
                </a:ext>
                <a:ext uri="{FF2B5EF4-FFF2-40B4-BE49-F238E27FC236}">
                  <a16:creationId xmlns:a16="http://schemas.microsoft.com/office/drawing/2014/main" id="{00000000-0008-0000-0100-00001A1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165100</xdr:colOff>
          <xdr:row>5</xdr:row>
          <xdr:rowOff>0</xdr:rowOff>
        </xdr:from>
        <xdr:to>
          <xdr:col>2</xdr:col>
          <xdr:colOff>488950</xdr:colOff>
          <xdr:row>7</xdr:row>
          <xdr:rowOff>12700</xdr:rowOff>
        </xdr:to>
        <xdr:sp macro="" textlink="">
          <xdr:nvSpPr>
            <xdr:cNvPr id="305153" name="Button 1" hidden="1">
              <a:extLst>
                <a:ext uri="{63B3BB69-23CF-44E3-9099-C40C66FF867C}">
                  <a14:compatExt spid="_x0000_s305153"/>
                </a:ext>
                <a:ext uri="{FF2B5EF4-FFF2-40B4-BE49-F238E27FC236}">
                  <a16:creationId xmlns:a16="http://schemas.microsoft.com/office/drawing/2014/main" id="{00000000-0008-0000-0A00-000001A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12700</xdr:colOff>
          <xdr:row>7</xdr:row>
          <xdr:rowOff>19050</xdr:rowOff>
        </xdr:from>
        <xdr:to>
          <xdr:col>8</xdr:col>
          <xdr:colOff>0</xdr:colOff>
          <xdr:row>7</xdr:row>
          <xdr:rowOff>190500</xdr:rowOff>
        </xdr:to>
        <xdr:sp macro="" textlink="">
          <xdr:nvSpPr>
            <xdr:cNvPr id="305154" name="Button 2" hidden="1">
              <a:extLst>
                <a:ext uri="{63B3BB69-23CF-44E3-9099-C40C66FF867C}">
                  <a14:compatExt spid="_x0000_s305154"/>
                </a:ext>
                <a:ext uri="{FF2B5EF4-FFF2-40B4-BE49-F238E27FC236}">
                  <a16:creationId xmlns:a16="http://schemas.microsoft.com/office/drawing/2014/main" id="{00000000-0008-0000-0A00-000002A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12700</xdr:rowOff>
        </xdr:from>
        <xdr:to>
          <xdr:col>16</xdr:col>
          <xdr:colOff>0</xdr:colOff>
          <xdr:row>7</xdr:row>
          <xdr:rowOff>165100</xdr:rowOff>
        </xdr:to>
        <xdr:sp macro="" textlink="">
          <xdr:nvSpPr>
            <xdr:cNvPr id="305155" name="Button 3" hidden="1">
              <a:extLst>
                <a:ext uri="{63B3BB69-23CF-44E3-9099-C40C66FF867C}">
                  <a14:compatExt spid="_x0000_s305155"/>
                </a:ext>
                <a:ext uri="{FF2B5EF4-FFF2-40B4-BE49-F238E27FC236}">
                  <a16:creationId xmlns:a16="http://schemas.microsoft.com/office/drawing/2014/main" id="{00000000-0008-0000-0A00-000003A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12700</xdr:colOff>
          <xdr:row>7</xdr:row>
          <xdr:rowOff>12700</xdr:rowOff>
        </xdr:from>
        <xdr:to>
          <xdr:col>24</xdr:col>
          <xdr:colOff>0</xdr:colOff>
          <xdr:row>7</xdr:row>
          <xdr:rowOff>190500</xdr:rowOff>
        </xdr:to>
        <xdr:sp macro="" textlink="">
          <xdr:nvSpPr>
            <xdr:cNvPr id="305156" name="Button 4" hidden="1">
              <a:extLst>
                <a:ext uri="{63B3BB69-23CF-44E3-9099-C40C66FF867C}">
                  <a14:compatExt spid="_x0000_s305156"/>
                </a:ext>
                <a:ext uri="{FF2B5EF4-FFF2-40B4-BE49-F238E27FC236}">
                  <a16:creationId xmlns:a16="http://schemas.microsoft.com/office/drawing/2014/main" id="{00000000-0008-0000-0A00-000004A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12700</xdr:colOff>
          <xdr:row>7</xdr:row>
          <xdr:rowOff>12700</xdr:rowOff>
        </xdr:from>
        <xdr:to>
          <xdr:col>32</xdr:col>
          <xdr:colOff>0</xdr:colOff>
          <xdr:row>7</xdr:row>
          <xdr:rowOff>184150</xdr:rowOff>
        </xdr:to>
        <xdr:sp macro="" textlink="">
          <xdr:nvSpPr>
            <xdr:cNvPr id="305157" name="Button 5" hidden="1">
              <a:extLst>
                <a:ext uri="{63B3BB69-23CF-44E3-9099-C40C66FF867C}">
                  <a14:compatExt spid="_x0000_s305157"/>
                </a:ext>
                <a:ext uri="{FF2B5EF4-FFF2-40B4-BE49-F238E27FC236}">
                  <a16:creationId xmlns:a16="http://schemas.microsoft.com/office/drawing/2014/main" id="{00000000-0008-0000-0A00-000005A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64</xdr:col>
          <xdr:colOff>12700</xdr:colOff>
          <xdr:row>2</xdr:row>
          <xdr:rowOff>12700</xdr:rowOff>
        </xdr:from>
        <xdr:to>
          <xdr:col>66</xdr:col>
          <xdr:colOff>0</xdr:colOff>
          <xdr:row>4</xdr:row>
          <xdr:rowOff>0</xdr:rowOff>
        </xdr:to>
        <xdr:sp macro="" textlink="">
          <xdr:nvSpPr>
            <xdr:cNvPr id="305158" name="Button 6" hidden="1">
              <a:extLst>
                <a:ext uri="{63B3BB69-23CF-44E3-9099-C40C66FF867C}">
                  <a14:compatExt spid="_x0000_s305158"/>
                </a:ext>
                <a:ext uri="{FF2B5EF4-FFF2-40B4-BE49-F238E27FC236}">
                  <a16:creationId xmlns:a16="http://schemas.microsoft.com/office/drawing/2014/main" id="{00000000-0008-0000-0A00-000006A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Scherm aanpassen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12700</xdr:colOff>
          <xdr:row>6</xdr:row>
          <xdr:rowOff>152400</xdr:rowOff>
        </xdr:from>
        <xdr:to>
          <xdr:col>13</xdr:col>
          <xdr:colOff>247650</xdr:colOff>
          <xdr:row>8</xdr:row>
          <xdr:rowOff>0</xdr:rowOff>
        </xdr:to>
        <xdr:sp macro="" textlink="">
          <xdr:nvSpPr>
            <xdr:cNvPr id="305159" name="Button 7" hidden="1">
              <a:extLst>
                <a:ext uri="{63B3BB69-23CF-44E3-9099-C40C66FF867C}">
                  <a14:compatExt spid="_x0000_s305159"/>
                </a:ext>
                <a:ext uri="{FF2B5EF4-FFF2-40B4-BE49-F238E27FC236}">
                  <a16:creationId xmlns:a16="http://schemas.microsoft.com/office/drawing/2014/main" id="{00000000-0008-0000-0A00-000007A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12700</xdr:rowOff>
        </xdr:from>
        <xdr:to>
          <xdr:col>21</xdr:col>
          <xdr:colOff>247650</xdr:colOff>
          <xdr:row>8</xdr:row>
          <xdr:rowOff>0</xdr:rowOff>
        </xdr:to>
        <xdr:sp macro="" textlink="">
          <xdr:nvSpPr>
            <xdr:cNvPr id="305160" name="Button 8" hidden="1">
              <a:extLst>
                <a:ext uri="{63B3BB69-23CF-44E3-9099-C40C66FF867C}">
                  <a14:compatExt spid="_x0000_s305160"/>
                </a:ext>
                <a:ext uri="{FF2B5EF4-FFF2-40B4-BE49-F238E27FC236}">
                  <a16:creationId xmlns:a16="http://schemas.microsoft.com/office/drawing/2014/main" id="{00000000-0008-0000-0A00-000008A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31750</xdr:rowOff>
        </xdr:from>
        <xdr:to>
          <xdr:col>30</xdr:col>
          <xdr:colOff>0</xdr:colOff>
          <xdr:row>8</xdr:row>
          <xdr:rowOff>0</xdr:rowOff>
        </xdr:to>
        <xdr:sp macro="" textlink="">
          <xdr:nvSpPr>
            <xdr:cNvPr id="305161" name="Button 9" hidden="1">
              <a:extLst>
                <a:ext uri="{63B3BB69-23CF-44E3-9099-C40C66FF867C}">
                  <a14:compatExt spid="_x0000_s305161"/>
                </a:ext>
                <a:ext uri="{FF2B5EF4-FFF2-40B4-BE49-F238E27FC236}">
                  <a16:creationId xmlns:a16="http://schemas.microsoft.com/office/drawing/2014/main" id="{00000000-0008-0000-0A00-000009A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37</xdr:col>
          <xdr:colOff>19050</xdr:colOff>
          <xdr:row>7</xdr:row>
          <xdr:rowOff>0</xdr:rowOff>
        </xdr:from>
        <xdr:to>
          <xdr:col>37</xdr:col>
          <xdr:colOff>241300</xdr:colOff>
          <xdr:row>7</xdr:row>
          <xdr:rowOff>317500</xdr:rowOff>
        </xdr:to>
        <xdr:sp macro="" textlink="">
          <xdr:nvSpPr>
            <xdr:cNvPr id="305162" name="Button 10" hidden="1">
              <a:extLst>
                <a:ext uri="{63B3BB69-23CF-44E3-9099-C40C66FF867C}">
                  <a14:compatExt spid="_x0000_s305162"/>
                </a:ext>
                <a:ext uri="{FF2B5EF4-FFF2-40B4-BE49-F238E27FC236}">
                  <a16:creationId xmlns:a16="http://schemas.microsoft.com/office/drawing/2014/main" id="{00000000-0008-0000-0A00-00000AA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393700</xdr:colOff>
          <xdr:row>7</xdr:row>
          <xdr:rowOff>317500</xdr:rowOff>
        </xdr:to>
        <xdr:sp macro="" textlink="">
          <xdr:nvSpPr>
            <xdr:cNvPr id="305163" name="Button 11" hidden="1">
              <a:extLst>
                <a:ext uri="{63B3BB69-23CF-44E3-9099-C40C66FF867C}">
                  <a14:compatExt spid="_x0000_s305163"/>
                </a:ext>
                <a:ext uri="{FF2B5EF4-FFF2-40B4-BE49-F238E27FC236}">
                  <a16:creationId xmlns:a16="http://schemas.microsoft.com/office/drawing/2014/main" id="{00000000-0008-0000-0A00-00000BA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0</xdr:colOff>
          <xdr:row>7</xdr:row>
          <xdr:rowOff>31750</xdr:rowOff>
        </xdr:from>
        <xdr:to>
          <xdr:col>61</xdr:col>
          <xdr:colOff>0</xdr:colOff>
          <xdr:row>8</xdr:row>
          <xdr:rowOff>0</xdr:rowOff>
        </xdr:to>
        <xdr:sp macro="" textlink="">
          <xdr:nvSpPr>
            <xdr:cNvPr id="305164" name="Button 12" hidden="1">
              <a:extLst>
                <a:ext uri="{63B3BB69-23CF-44E3-9099-C40C66FF867C}">
                  <a14:compatExt spid="_x0000_s305164"/>
                </a:ext>
                <a:ext uri="{FF2B5EF4-FFF2-40B4-BE49-F238E27FC236}">
                  <a16:creationId xmlns:a16="http://schemas.microsoft.com/office/drawing/2014/main" id="{00000000-0008-0000-0A00-00000CA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31750</xdr:rowOff>
        </xdr:from>
        <xdr:to>
          <xdr:col>1</xdr:col>
          <xdr:colOff>12700</xdr:colOff>
          <xdr:row>8</xdr:row>
          <xdr:rowOff>0</xdr:rowOff>
        </xdr:to>
        <xdr:sp macro="" textlink="">
          <xdr:nvSpPr>
            <xdr:cNvPr id="305165" name="Button 13" hidden="1">
              <a:extLst>
                <a:ext uri="{63B3BB69-23CF-44E3-9099-C40C66FF867C}">
                  <a14:compatExt spid="_x0000_s305165"/>
                </a:ext>
                <a:ext uri="{FF2B5EF4-FFF2-40B4-BE49-F238E27FC236}">
                  <a16:creationId xmlns:a16="http://schemas.microsoft.com/office/drawing/2014/main" id="{00000000-0008-0000-0A00-00000DA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12700</xdr:colOff>
          <xdr:row>7</xdr:row>
          <xdr:rowOff>12700</xdr:rowOff>
        </xdr:from>
        <xdr:to>
          <xdr:col>40</xdr:col>
          <xdr:colOff>0</xdr:colOff>
          <xdr:row>7</xdr:row>
          <xdr:rowOff>184150</xdr:rowOff>
        </xdr:to>
        <xdr:sp macro="" textlink="">
          <xdr:nvSpPr>
            <xdr:cNvPr id="305166" name="Button 14" hidden="1">
              <a:extLst>
                <a:ext uri="{63B3BB69-23CF-44E3-9099-C40C66FF867C}">
                  <a14:compatExt spid="_x0000_s305166"/>
                </a:ext>
                <a:ext uri="{FF2B5EF4-FFF2-40B4-BE49-F238E27FC236}">
                  <a16:creationId xmlns:a16="http://schemas.microsoft.com/office/drawing/2014/main" id="{00000000-0008-0000-0A00-00000EA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45</xdr:col>
          <xdr:colOff>12700</xdr:colOff>
          <xdr:row>7</xdr:row>
          <xdr:rowOff>12700</xdr:rowOff>
        </xdr:from>
        <xdr:to>
          <xdr:col>45</xdr:col>
          <xdr:colOff>247650</xdr:colOff>
          <xdr:row>8</xdr:row>
          <xdr:rowOff>0</xdr:rowOff>
        </xdr:to>
        <xdr:sp macro="" textlink="">
          <xdr:nvSpPr>
            <xdr:cNvPr id="305167" name="Button 15" hidden="1">
              <a:extLst>
                <a:ext uri="{63B3BB69-23CF-44E3-9099-C40C66FF867C}">
                  <a14:compatExt spid="_x0000_s305167"/>
                </a:ext>
                <a:ext uri="{FF2B5EF4-FFF2-40B4-BE49-F238E27FC236}">
                  <a16:creationId xmlns:a16="http://schemas.microsoft.com/office/drawing/2014/main" id="{00000000-0008-0000-0A00-00000FA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12700</xdr:colOff>
          <xdr:row>7</xdr:row>
          <xdr:rowOff>12700</xdr:rowOff>
        </xdr:from>
        <xdr:to>
          <xdr:col>48</xdr:col>
          <xdr:colOff>0</xdr:colOff>
          <xdr:row>7</xdr:row>
          <xdr:rowOff>184150</xdr:rowOff>
        </xdr:to>
        <xdr:sp macro="" textlink="">
          <xdr:nvSpPr>
            <xdr:cNvPr id="305168" name="Button 16" hidden="1">
              <a:extLst>
                <a:ext uri="{63B3BB69-23CF-44E3-9099-C40C66FF867C}">
                  <a14:compatExt spid="_x0000_s305168"/>
                </a:ext>
                <a:ext uri="{FF2B5EF4-FFF2-40B4-BE49-F238E27FC236}">
                  <a16:creationId xmlns:a16="http://schemas.microsoft.com/office/drawing/2014/main" id="{00000000-0008-0000-0A00-000010A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53</xdr:col>
          <xdr:colOff>19050</xdr:colOff>
          <xdr:row>7</xdr:row>
          <xdr:rowOff>12700</xdr:rowOff>
        </xdr:from>
        <xdr:to>
          <xdr:col>53</xdr:col>
          <xdr:colOff>247650</xdr:colOff>
          <xdr:row>8</xdr:row>
          <xdr:rowOff>0</xdr:rowOff>
        </xdr:to>
        <xdr:sp macro="" textlink="">
          <xdr:nvSpPr>
            <xdr:cNvPr id="305169" name="Button 17" hidden="1">
              <a:extLst>
                <a:ext uri="{63B3BB69-23CF-44E3-9099-C40C66FF867C}">
                  <a14:compatExt spid="_x0000_s305169"/>
                </a:ext>
                <a:ext uri="{FF2B5EF4-FFF2-40B4-BE49-F238E27FC236}">
                  <a16:creationId xmlns:a16="http://schemas.microsoft.com/office/drawing/2014/main" id="{00000000-0008-0000-0A00-000011A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12700</xdr:rowOff>
        </xdr:from>
        <xdr:to>
          <xdr:col>11</xdr:col>
          <xdr:colOff>190500</xdr:colOff>
          <xdr:row>8</xdr:row>
          <xdr:rowOff>0</xdr:rowOff>
        </xdr:to>
        <xdr:sp macro="" textlink="">
          <xdr:nvSpPr>
            <xdr:cNvPr id="305170" name="Button 18" hidden="1">
              <a:extLst>
                <a:ext uri="{63B3BB69-23CF-44E3-9099-C40C66FF867C}">
                  <a14:compatExt spid="_x0000_s305170"/>
                </a:ext>
                <a:ext uri="{FF2B5EF4-FFF2-40B4-BE49-F238E27FC236}">
                  <a16:creationId xmlns:a16="http://schemas.microsoft.com/office/drawing/2014/main" id="{00000000-0008-0000-0A00-000012A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12700</xdr:rowOff>
        </xdr:from>
        <xdr:to>
          <xdr:col>19</xdr:col>
          <xdr:colOff>190500</xdr:colOff>
          <xdr:row>8</xdr:row>
          <xdr:rowOff>0</xdr:rowOff>
        </xdr:to>
        <xdr:sp macro="" textlink="">
          <xdr:nvSpPr>
            <xdr:cNvPr id="305171" name="Button 19" hidden="1">
              <a:extLst>
                <a:ext uri="{63B3BB69-23CF-44E3-9099-C40C66FF867C}">
                  <a14:compatExt spid="_x0000_s305171"/>
                </a:ext>
                <a:ext uri="{FF2B5EF4-FFF2-40B4-BE49-F238E27FC236}">
                  <a16:creationId xmlns:a16="http://schemas.microsoft.com/office/drawing/2014/main" id="{00000000-0008-0000-0A00-000013A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50800</xdr:colOff>
          <xdr:row>7</xdr:row>
          <xdr:rowOff>12700</xdr:rowOff>
        </xdr:from>
        <xdr:to>
          <xdr:col>27</xdr:col>
          <xdr:colOff>222250</xdr:colOff>
          <xdr:row>7</xdr:row>
          <xdr:rowOff>304800</xdr:rowOff>
        </xdr:to>
        <xdr:sp macro="" textlink="">
          <xdr:nvSpPr>
            <xdr:cNvPr id="305172" name="Button 20" hidden="1">
              <a:extLst>
                <a:ext uri="{63B3BB69-23CF-44E3-9099-C40C66FF867C}">
                  <a14:compatExt spid="_x0000_s305172"/>
                </a:ext>
                <a:ext uri="{FF2B5EF4-FFF2-40B4-BE49-F238E27FC236}">
                  <a16:creationId xmlns:a16="http://schemas.microsoft.com/office/drawing/2014/main" id="{00000000-0008-0000-0A00-000014A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0</xdr:rowOff>
        </xdr:from>
        <xdr:to>
          <xdr:col>35</xdr:col>
          <xdr:colOff>203200</xdr:colOff>
          <xdr:row>7</xdr:row>
          <xdr:rowOff>317500</xdr:rowOff>
        </xdr:to>
        <xdr:sp macro="" textlink="">
          <xdr:nvSpPr>
            <xdr:cNvPr id="305173" name="Button 21" hidden="1">
              <a:extLst>
                <a:ext uri="{63B3BB69-23CF-44E3-9099-C40C66FF867C}">
                  <a14:compatExt spid="_x0000_s305173"/>
                </a:ext>
                <a:ext uri="{FF2B5EF4-FFF2-40B4-BE49-F238E27FC236}">
                  <a16:creationId xmlns:a16="http://schemas.microsoft.com/office/drawing/2014/main" id="{00000000-0008-0000-0A00-000015A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12700</xdr:rowOff>
        </xdr:from>
        <xdr:to>
          <xdr:col>38</xdr:col>
          <xdr:colOff>0</xdr:colOff>
          <xdr:row>8</xdr:row>
          <xdr:rowOff>0</xdr:rowOff>
        </xdr:to>
        <xdr:sp macro="" textlink="">
          <xdr:nvSpPr>
            <xdr:cNvPr id="305174" name="Button 22" hidden="1">
              <a:extLst>
                <a:ext uri="{63B3BB69-23CF-44E3-9099-C40C66FF867C}">
                  <a14:compatExt spid="_x0000_s305174"/>
                </a:ext>
                <a:ext uri="{FF2B5EF4-FFF2-40B4-BE49-F238E27FC236}">
                  <a16:creationId xmlns:a16="http://schemas.microsoft.com/office/drawing/2014/main" id="{00000000-0008-0000-0A00-000016A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46</xdr:col>
          <xdr:colOff>0</xdr:colOff>
          <xdr:row>7</xdr:row>
          <xdr:rowOff>317500</xdr:rowOff>
        </xdr:to>
        <xdr:sp macro="" textlink="">
          <xdr:nvSpPr>
            <xdr:cNvPr id="305175" name="Button 23" hidden="1">
              <a:extLst>
                <a:ext uri="{63B3BB69-23CF-44E3-9099-C40C66FF867C}">
                  <a14:compatExt spid="_x0000_s305175"/>
                </a:ext>
                <a:ext uri="{FF2B5EF4-FFF2-40B4-BE49-F238E27FC236}">
                  <a16:creationId xmlns:a16="http://schemas.microsoft.com/office/drawing/2014/main" id="{00000000-0008-0000-0A00-000017A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12700</xdr:rowOff>
        </xdr:from>
        <xdr:to>
          <xdr:col>3</xdr:col>
          <xdr:colOff>0</xdr:colOff>
          <xdr:row>7</xdr:row>
          <xdr:rowOff>190500</xdr:rowOff>
        </xdr:to>
        <xdr:sp macro="" textlink="">
          <xdr:nvSpPr>
            <xdr:cNvPr id="305176" name="Button 24" hidden="1">
              <a:extLst>
                <a:ext uri="{63B3BB69-23CF-44E3-9099-C40C66FF867C}">
                  <a14:compatExt spid="_x0000_s305176"/>
                </a:ext>
                <a:ext uri="{FF2B5EF4-FFF2-40B4-BE49-F238E27FC236}">
                  <a16:creationId xmlns:a16="http://schemas.microsoft.com/office/drawing/2014/main" id="{00000000-0008-0000-0A00-000018A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0</xdr:rowOff>
        </xdr:from>
        <xdr:to>
          <xdr:col>43</xdr:col>
          <xdr:colOff>203200</xdr:colOff>
          <xdr:row>7</xdr:row>
          <xdr:rowOff>317500</xdr:rowOff>
        </xdr:to>
        <xdr:sp macro="" textlink="">
          <xdr:nvSpPr>
            <xdr:cNvPr id="305177" name="Button 25" hidden="1">
              <a:extLst>
                <a:ext uri="{63B3BB69-23CF-44E3-9099-C40C66FF867C}">
                  <a14:compatExt spid="_x0000_s305177"/>
                </a:ext>
                <a:ext uri="{FF2B5EF4-FFF2-40B4-BE49-F238E27FC236}">
                  <a16:creationId xmlns:a16="http://schemas.microsoft.com/office/drawing/2014/main" id="{00000000-0008-0000-0A00-000019A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51</xdr:col>
          <xdr:colOff>203200</xdr:colOff>
          <xdr:row>7</xdr:row>
          <xdr:rowOff>317500</xdr:rowOff>
        </xdr:to>
        <xdr:sp macro="" textlink="">
          <xdr:nvSpPr>
            <xdr:cNvPr id="305178" name="Button 26" hidden="1">
              <a:extLst>
                <a:ext uri="{63B3BB69-23CF-44E3-9099-C40C66FF867C}">
                  <a14:compatExt spid="_x0000_s305178"/>
                </a:ext>
                <a:ext uri="{FF2B5EF4-FFF2-40B4-BE49-F238E27FC236}">
                  <a16:creationId xmlns:a16="http://schemas.microsoft.com/office/drawing/2014/main" id="{00000000-0008-0000-0A00-00001AA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12700</xdr:colOff>
          <xdr:row>6</xdr:row>
          <xdr:rowOff>152400</xdr:rowOff>
        </xdr:from>
        <xdr:to>
          <xdr:col>13</xdr:col>
          <xdr:colOff>247650</xdr:colOff>
          <xdr:row>8</xdr:row>
          <xdr:rowOff>0</xdr:rowOff>
        </xdr:to>
        <xdr:sp macro="" textlink="">
          <xdr:nvSpPr>
            <xdr:cNvPr id="305179" name="Button 27" hidden="1">
              <a:extLst>
                <a:ext uri="{63B3BB69-23CF-44E3-9099-C40C66FF867C}">
                  <a14:compatExt spid="_x0000_s305179"/>
                </a:ext>
                <a:ext uri="{FF2B5EF4-FFF2-40B4-BE49-F238E27FC236}">
                  <a16:creationId xmlns:a16="http://schemas.microsoft.com/office/drawing/2014/main" id="{00000000-0008-0000-0A00-00001BA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12700</xdr:colOff>
          <xdr:row>6</xdr:row>
          <xdr:rowOff>152400</xdr:rowOff>
        </xdr:from>
        <xdr:to>
          <xdr:col>13</xdr:col>
          <xdr:colOff>247650</xdr:colOff>
          <xdr:row>8</xdr:row>
          <xdr:rowOff>0</xdr:rowOff>
        </xdr:to>
        <xdr:sp macro="" textlink="">
          <xdr:nvSpPr>
            <xdr:cNvPr id="305180" name="Button 28" hidden="1">
              <a:extLst>
                <a:ext uri="{63B3BB69-23CF-44E3-9099-C40C66FF867C}">
                  <a14:compatExt spid="_x0000_s305180"/>
                </a:ext>
                <a:ext uri="{FF2B5EF4-FFF2-40B4-BE49-F238E27FC236}">
                  <a16:creationId xmlns:a16="http://schemas.microsoft.com/office/drawing/2014/main" id="{00000000-0008-0000-0A00-00001CA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xdr:wsDr>
</file>

<file path=xl/drawings/drawing1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165100</xdr:colOff>
          <xdr:row>5</xdr:row>
          <xdr:rowOff>0</xdr:rowOff>
        </xdr:from>
        <xdr:to>
          <xdr:col>2</xdr:col>
          <xdr:colOff>488950</xdr:colOff>
          <xdr:row>7</xdr:row>
          <xdr:rowOff>12700</xdr:rowOff>
        </xdr:to>
        <xdr:sp macro="" textlink="">
          <xdr:nvSpPr>
            <xdr:cNvPr id="315393" name="Button 1" hidden="1">
              <a:extLst>
                <a:ext uri="{63B3BB69-23CF-44E3-9099-C40C66FF867C}">
                  <a14:compatExt spid="_x0000_s315393"/>
                </a:ext>
                <a:ext uri="{FF2B5EF4-FFF2-40B4-BE49-F238E27FC236}">
                  <a16:creationId xmlns:a16="http://schemas.microsoft.com/office/drawing/2014/main" id="{00000000-0008-0000-0B00-000001D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12700</xdr:colOff>
          <xdr:row>7</xdr:row>
          <xdr:rowOff>19050</xdr:rowOff>
        </xdr:from>
        <xdr:to>
          <xdr:col>8</xdr:col>
          <xdr:colOff>0</xdr:colOff>
          <xdr:row>7</xdr:row>
          <xdr:rowOff>190500</xdr:rowOff>
        </xdr:to>
        <xdr:sp macro="" textlink="">
          <xdr:nvSpPr>
            <xdr:cNvPr id="315394" name="Button 2" hidden="1">
              <a:extLst>
                <a:ext uri="{63B3BB69-23CF-44E3-9099-C40C66FF867C}">
                  <a14:compatExt spid="_x0000_s315394"/>
                </a:ext>
                <a:ext uri="{FF2B5EF4-FFF2-40B4-BE49-F238E27FC236}">
                  <a16:creationId xmlns:a16="http://schemas.microsoft.com/office/drawing/2014/main" id="{00000000-0008-0000-0B00-000002D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12700</xdr:rowOff>
        </xdr:from>
        <xdr:to>
          <xdr:col>16</xdr:col>
          <xdr:colOff>0</xdr:colOff>
          <xdr:row>7</xdr:row>
          <xdr:rowOff>165100</xdr:rowOff>
        </xdr:to>
        <xdr:sp macro="" textlink="">
          <xdr:nvSpPr>
            <xdr:cNvPr id="315395" name="Button 3" hidden="1">
              <a:extLst>
                <a:ext uri="{63B3BB69-23CF-44E3-9099-C40C66FF867C}">
                  <a14:compatExt spid="_x0000_s315395"/>
                </a:ext>
                <a:ext uri="{FF2B5EF4-FFF2-40B4-BE49-F238E27FC236}">
                  <a16:creationId xmlns:a16="http://schemas.microsoft.com/office/drawing/2014/main" id="{00000000-0008-0000-0B00-000003D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12700</xdr:colOff>
          <xdr:row>7</xdr:row>
          <xdr:rowOff>12700</xdr:rowOff>
        </xdr:from>
        <xdr:to>
          <xdr:col>24</xdr:col>
          <xdr:colOff>0</xdr:colOff>
          <xdr:row>7</xdr:row>
          <xdr:rowOff>190500</xdr:rowOff>
        </xdr:to>
        <xdr:sp macro="" textlink="">
          <xdr:nvSpPr>
            <xdr:cNvPr id="315396" name="Button 4" hidden="1">
              <a:extLst>
                <a:ext uri="{63B3BB69-23CF-44E3-9099-C40C66FF867C}">
                  <a14:compatExt spid="_x0000_s315396"/>
                </a:ext>
                <a:ext uri="{FF2B5EF4-FFF2-40B4-BE49-F238E27FC236}">
                  <a16:creationId xmlns:a16="http://schemas.microsoft.com/office/drawing/2014/main" id="{00000000-0008-0000-0B00-000004D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12700</xdr:colOff>
          <xdr:row>7</xdr:row>
          <xdr:rowOff>12700</xdr:rowOff>
        </xdr:from>
        <xdr:to>
          <xdr:col>32</xdr:col>
          <xdr:colOff>0</xdr:colOff>
          <xdr:row>7</xdr:row>
          <xdr:rowOff>184150</xdr:rowOff>
        </xdr:to>
        <xdr:sp macro="" textlink="">
          <xdr:nvSpPr>
            <xdr:cNvPr id="315397" name="Button 5" hidden="1">
              <a:extLst>
                <a:ext uri="{63B3BB69-23CF-44E3-9099-C40C66FF867C}">
                  <a14:compatExt spid="_x0000_s315397"/>
                </a:ext>
                <a:ext uri="{FF2B5EF4-FFF2-40B4-BE49-F238E27FC236}">
                  <a16:creationId xmlns:a16="http://schemas.microsoft.com/office/drawing/2014/main" id="{00000000-0008-0000-0B00-000005D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65</xdr:col>
          <xdr:colOff>12700</xdr:colOff>
          <xdr:row>2</xdr:row>
          <xdr:rowOff>12700</xdr:rowOff>
        </xdr:from>
        <xdr:to>
          <xdr:col>66</xdr:col>
          <xdr:colOff>0</xdr:colOff>
          <xdr:row>4</xdr:row>
          <xdr:rowOff>0</xdr:rowOff>
        </xdr:to>
        <xdr:sp macro="" textlink="">
          <xdr:nvSpPr>
            <xdr:cNvPr id="315398" name="Button 6" hidden="1">
              <a:extLst>
                <a:ext uri="{63B3BB69-23CF-44E3-9099-C40C66FF867C}">
                  <a14:compatExt spid="_x0000_s315398"/>
                </a:ext>
                <a:ext uri="{FF2B5EF4-FFF2-40B4-BE49-F238E27FC236}">
                  <a16:creationId xmlns:a16="http://schemas.microsoft.com/office/drawing/2014/main" id="{00000000-0008-0000-0B00-000006D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Scherm aanpasen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12700</xdr:colOff>
          <xdr:row>6</xdr:row>
          <xdr:rowOff>152400</xdr:rowOff>
        </xdr:from>
        <xdr:to>
          <xdr:col>13</xdr:col>
          <xdr:colOff>247650</xdr:colOff>
          <xdr:row>8</xdr:row>
          <xdr:rowOff>0</xdr:rowOff>
        </xdr:to>
        <xdr:sp macro="" textlink="">
          <xdr:nvSpPr>
            <xdr:cNvPr id="315399" name="Button 7" hidden="1">
              <a:extLst>
                <a:ext uri="{63B3BB69-23CF-44E3-9099-C40C66FF867C}">
                  <a14:compatExt spid="_x0000_s315399"/>
                </a:ext>
                <a:ext uri="{FF2B5EF4-FFF2-40B4-BE49-F238E27FC236}">
                  <a16:creationId xmlns:a16="http://schemas.microsoft.com/office/drawing/2014/main" id="{00000000-0008-0000-0B00-000007D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12700</xdr:rowOff>
        </xdr:from>
        <xdr:to>
          <xdr:col>21</xdr:col>
          <xdr:colOff>247650</xdr:colOff>
          <xdr:row>8</xdr:row>
          <xdr:rowOff>0</xdr:rowOff>
        </xdr:to>
        <xdr:sp macro="" textlink="">
          <xdr:nvSpPr>
            <xdr:cNvPr id="315400" name="Button 8" hidden="1">
              <a:extLst>
                <a:ext uri="{63B3BB69-23CF-44E3-9099-C40C66FF867C}">
                  <a14:compatExt spid="_x0000_s315400"/>
                </a:ext>
                <a:ext uri="{FF2B5EF4-FFF2-40B4-BE49-F238E27FC236}">
                  <a16:creationId xmlns:a16="http://schemas.microsoft.com/office/drawing/2014/main" id="{00000000-0008-0000-0B00-000008D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31750</xdr:rowOff>
        </xdr:from>
        <xdr:to>
          <xdr:col>30</xdr:col>
          <xdr:colOff>0</xdr:colOff>
          <xdr:row>8</xdr:row>
          <xdr:rowOff>0</xdr:rowOff>
        </xdr:to>
        <xdr:sp macro="" textlink="">
          <xdr:nvSpPr>
            <xdr:cNvPr id="315401" name="Button 9" hidden="1">
              <a:extLst>
                <a:ext uri="{63B3BB69-23CF-44E3-9099-C40C66FF867C}">
                  <a14:compatExt spid="_x0000_s315401"/>
                </a:ext>
                <a:ext uri="{FF2B5EF4-FFF2-40B4-BE49-F238E27FC236}">
                  <a16:creationId xmlns:a16="http://schemas.microsoft.com/office/drawing/2014/main" id="{00000000-0008-0000-0B00-000009D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393700</xdr:colOff>
          <xdr:row>7</xdr:row>
          <xdr:rowOff>317500</xdr:rowOff>
        </xdr:to>
        <xdr:sp macro="" textlink="">
          <xdr:nvSpPr>
            <xdr:cNvPr id="315402" name="Button 10" hidden="1">
              <a:extLst>
                <a:ext uri="{63B3BB69-23CF-44E3-9099-C40C66FF867C}">
                  <a14:compatExt spid="_x0000_s315402"/>
                </a:ext>
                <a:ext uri="{FF2B5EF4-FFF2-40B4-BE49-F238E27FC236}">
                  <a16:creationId xmlns:a16="http://schemas.microsoft.com/office/drawing/2014/main" id="{00000000-0008-0000-0B00-00000AD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12700</xdr:colOff>
          <xdr:row>7</xdr:row>
          <xdr:rowOff>31750</xdr:rowOff>
        </xdr:from>
        <xdr:to>
          <xdr:col>61</xdr:col>
          <xdr:colOff>381000</xdr:colOff>
          <xdr:row>8</xdr:row>
          <xdr:rowOff>0</xdr:rowOff>
        </xdr:to>
        <xdr:sp macro="" textlink="">
          <xdr:nvSpPr>
            <xdr:cNvPr id="315403" name="Button 11" hidden="1">
              <a:extLst>
                <a:ext uri="{63B3BB69-23CF-44E3-9099-C40C66FF867C}">
                  <a14:compatExt spid="_x0000_s315403"/>
                </a:ext>
                <a:ext uri="{FF2B5EF4-FFF2-40B4-BE49-F238E27FC236}">
                  <a16:creationId xmlns:a16="http://schemas.microsoft.com/office/drawing/2014/main" id="{00000000-0008-0000-0B00-00000BD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31750</xdr:rowOff>
        </xdr:from>
        <xdr:to>
          <xdr:col>1</xdr:col>
          <xdr:colOff>12700</xdr:colOff>
          <xdr:row>8</xdr:row>
          <xdr:rowOff>0</xdr:rowOff>
        </xdr:to>
        <xdr:sp macro="" textlink="">
          <xdr:nvSpPr>
            <xdr:cNvPr id="315404" name="Button 12" hidden="1">
              <a:extLst>
                <a:ext uri="{63B3BB69-23CF-44E3-9099-C40C66FF867C}">
                  <a14:compatExt spid="_x0000_s315404"/>
                </a:ext>
                <a:ext uri="{FF2B5EF4-FFF2-40B4-BE49-F238E27FC236}">
                  <a16:creationId xmlns:a16="http://schemas.microsoft.com/office/drawing/2014/main" id="{00000000-0008-0000-0B00-00000CD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12700</xdr:colOff>
          <xdr:row>7</xdr:row>
          <xdr:rowOff>12700</xdr:rowOff>
        </xdr:from>
        <xdr:to>
          <xdr:col>40</xdr:col>
          <xdr:colOff>0</xdr:colOff>
          <xdr:row>7</xdr:row>
          <xdr:rowOff>184150</xdr:rowOff>
        </xdr:to>
        <xdr:sp macro="" textlink="">
          <xdr:nvSpPr>
            <xdr:cNvPr id="315405" name="Button 13" hidden="1">
              <a:extLst>
                <a:ext uri="{63B3BB69-23CF-44E3-9099-C40C66FF867C}">
                  <a14:compatExt spid="_x0000_s315405"/>
                </a:ext>
                <a:ext uri="{FF2B5EF4-FFF2-40B4-BE49-F238E27FC236}">
                  <a16:creationId xmlns:a16="http://schemas.microsoft.com/office/drawing/2014/main" id="{00000000-0008-0000-0B00-00000DD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12700</xdr:colOff>
          <xdr:row>7</xdr:row>
          <xdr:rowOff>12700</xdr:rowOff>
        </xdr:from>
        <xdr:to>
          <xdr:col>48</xdr:col>
          <xdr:colOff>0</xdr:colOff>
          <xdr:row>7</xdr:row>
          <xdr:rowOff>184150</xdr:rowOff>
        </xdr:to>
        <xdr:sp macro="" textlink="">
          <xdr:nvSpPr>
            <xdr:cNvPr id="315406" name="Button 14" hidden="1">
              <a:extLst>
                <a:ext uri="{63B3BB69-23CF-44E3-9099-C40C66FF867C}">
                  <a14:compatExt spid="_x0000_s315406"/>
                </a:ext>
                <a:ext uri="{FF2B5EF4-FFF2-40B4-BE49-F238E27FC236}">
                  <a16:creationId xmlns:a16="http://schemas.microsoft.com/office/drawing/2014/main" id="{00000000-0008-0000-0B00-00000ED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12700</xdr:rowOff>
        </xdr:from>
        <xdr:to>
          <xdr:col>11</xdr:col>
          <xdr:colOff>190500</xdr:colOff>
          <xdr:row>8</xdr:row>
          <xdr:rowOff>0</xdr:rowOff>
        </xdr:to>
        <xdr:sp macro="" textlink="">
          <xdr:nvSpPr>
            <xdr:cNvPr id="315407" name="Button 15" hidden="1">
              <a:extLst>
                <a:ext uri="{63B3BB69-23CF-44E3-9099-C40C66FF867C}">
                  <a14:compatExt spid="_x0000_s315407"/>
                </a:ext>
                <a:ext uri="{FF2B5EF4-FFF2-40B4-BE49-F238E27FC236}">
                  <a16:creationId xmlns:a16="http://schemas.microsoft.com/office/drawing/2014/main" id="{00000000-0008-0000-0B00-00000FD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660400</xdr:colOff>
          <xdr:row>5</xdr:row>
          <xdr:rowOff>0</xdr:rowOff>
        </xdr:from>
        <xdr:to>
          <xdr:col>5</xdr:col>
          <xdr:colOff>0</xdr:colOff>
          <xdr:row>6</xdr:row>
          <xdr:rowOff>152400</xdr:rowOff>
        </xdr:to>
        <xdr:sp macro="" textlink="">
          <xdr:nvSpPr>
            <xdr:cNvPr id="315408" name="Button 16" hidden="1">
              <a:extLst>
                <a:ext uri="{63B3BB69-23CF-44E3-9099-C40C66FF867C}">
                  <a14:compatExt spid="_x0000_s315408"/>
                </a:ext>
                <a:ext uri="{FF2B5EF4-FFF2-40B4-BE49-F238E27FC236}">
                  <a16:creationId xmlns:a16="http://schemas.microsoft.com/office/drawing/2014/main" id="{00000000-0008-0000-0B00-000010D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Opbouwen handicap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12700</xdr:rowOff>
        </xdr:from>
        <xdr:to>
          <xdr:col>3</xdr:col>
          <xdr:colOff>0</xdr:colOff>
          <xdr:row>7</xdr:row>
          <xdr:rowOff>190500</xdr:rowOff>
        </xdr:to>
        <xdr:sp macro="" textlink="">
          <xdr:nvSpPr>
            <xdr:cNvPr id="315409" name="Button 17" hidden="1">
              <a:extLst>
                <a:ext uri="{63B3BB69-23CF-44E3-9099-C40C66FF867C}">
                  <a14:compatExt spid="_x0000_s315409"/>
                </a:ext>
                <a:ext uri="{FF2B5EF4-FFF2-40B4-BE49-F238E27FC236}">
                  <a16:creationId xmlns:a16="http://schemas.microsoft.com/office/drawing/2014/main" id="{00000000-0008-0000-0B00-000011D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12700</xdr:rowOff>
        </xdr:from>
        <xdr:to>
          <xdr:col>19</xdr:col>
          <xdr:colOff>190500</xdr:colOff>
          <xdr:row>8</xdr:row>
          <xdr:rowOff>0</xdr:rowOff>
        </xdr:to>
        <xdr:sp macro="" textlink="">
          <xdr:nvSpPr>
            <xdr:cNvPr id="315410" name="Button 18" hidden="1">
              <a:extLst>
                <a:ext uri="{63B3BB69-23CF-44E3-9099-C40C66FF867C}">
                  <a14:compatExt spid="_x0000_s315410"/>
                </a:ext>
                <a:ext uri="{FF2B5EF4-FFF2-40B4-BE49-F238E27FC236}">
                  <a16:creationId xmlns:a16="http://schemas.microsoft.com/office/drawing/2014/main" id="{00000000-0008-0000-0B00-000012D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19050</xdr:colOff>
          <xdr:row>7</xdr:row>
          <xdr:rowOff>12700</xdr:rowOff>
        </xdr:from>
        <xdr:to>
          <xdr:col>27</xdr:col>
          <xdr:colOff>190500</xdr:colOff>
          <xdr:row>8</xdr:row>
          <xdr:rowOff>0</xdr:rowOff>
        </xdr:to>
        <xdr:sp macro="" textlink="">
          <xdr:nvSpPr>
            <xdr:cNvPr id="315411" name="Button 19" hidden="1">
              <a:extLst>
                <a:ext uri="{63B3BB69-23CF-44E3-9099-C40C66FF867C}">
                  <a14:compatExt spid="_x0000_s315411"/>
                </a:ext>
                <a:ext uri="{FF2B5EF4-FFF2-40B4-BE49-F238E27FC236}">
                  <a16:creationId xmlns:a16="http://schemas.microsoft.com/office/drawing/2014/main" id="{00000000-0008-0000-0B00-000013D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12700</xdr:rowOff>
        </xdr:from>
        <xdr:to>
          <xdr:col>35</xdr:col>
          <xdr:colOff>190500</xdr:colOff>
          <xdr:row>8</xdr:row>
          <xdr:rowOff>0</xdr:rowOff>
        </xdr:to>
        <xdr:sp macro="" textlink="">
          <xdr:nvSpPr>
            <xdr:cNvPr id="315412" name="Button 20" hidden="1">
              <a:extLst>
                <a:ext uri="{63B3BB69-23CF-44E3-9099-C40C66FF867C}">
                  <a14:compatExt spid="_x0000_s315412"/>
                </a:ext>
                <a:ext uri="{FF2B5EF4-FFF2-40B4-BE49-F238E27FC236}">
                  <a16:creationId xmlns:a16="http://schemas.microsoft.com/office/drawing/2014/main" id="{00000000-0008-0000-0B00-000014D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12700</xdr:rowOff>
        </xdr:from>
        <xdr:to>
          <xdr:col>43</xdr:col>
          <xdr:colOff>190500</xdr:colOff>
          <xdr:row>8</xdr:row>
          <xdr:rowOff>0</xdr:rowOff>
        </xdr:to>
        <xdr:sp macro="" textlink="">
          <xdr:nvSpPr>
            <xdr:cNvPr id="315413" name="Button 21" hidden="1">
              <a:extLst>
                <a:ext uri="{63B3BB69-23CF-44E3-9099-C40C66FF867C}">
                  <a14:compatExt spid="_x0000_s315413"/>
                </a:ext>
                <a:ext uri="{FF2B5EF4-FFF2-40B4-BE49-F238E27FC236}">
                  <a16:creationId xmlns:a16="http://schemas.microsoft.com/office/drawing/2014/main" id="{00000000-0008-0000-0B00-000015D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12700</xdr:rowOff>
        </xdr:from>
        <xdr:to>
          <xdr:col>51</xdr:col>
          <xdr:colOff>190500</xdr:colOff>
          <xdr:row>8</xdr:row>
          <xdr:rowOff>0</xdr:rowOff>
        </xdr:to>
        <xdr:sp macro="" textlink="">
          <xdr:nvSpPr>
            <xdr:cNvPr id="315414" name="Button 22" hidden="1">
              <a:extLst>
                <a:ext uri="{63B3BB69-23CF-44E3-9099-C40C66FF867C}">
                  <a14:compatExt spid="_x0000_s315414"/>
                </a:ext>
                <a:ext uri="{FF2B5EF4-FFF2-40B4-BE49-F238E27FC236}">
                  <a16:creationId xmlns:a16="http://schemas.microsoft.com/office/drawing/2014/main" id="{00000000-0008-0000-0B00-000016D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31750</xdr:rowOff>
        </xdr:from>
        <xdr:to>
          <xdr:col>38</xdr:col>
          <xdr:colOff>0</xdr:colOff>
          <xdr:row>8</xdr:row>
          <xdr:rowOff>0</xdr:rowOff>
        </xdr:to>
        <xdr:sp macro="" textlink="">
          <xdr:nvSpPr>
            <xdr:cNvPr id="315415" name="Button 23" hidden="1">
              <a:extLst>
                <a:ext uri="{63B3BB69-23CF-44E3-9099-C40C66FF867C}">
                  <a14:compatExt spid="_x0000_s315415"/>
                </a:ext>
                <a:ext uri="{FF2B5EF4-FFF2-40B4-BE49-F238E27FC236}">
                  <a16:creationId xmlns:a16="http://schemas.microsoft.com/office/drawing/2014/main" id="{00000000-0008-0000-0B00-000017D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31750</xdr:rowOff>
        </xdr:from>
        <xdr:to>
          <xdr:col>46</xdr:col>
          <xdr:colOff>0</xdr:colOff>
          <xdr:row>8</xdr:row>
          <xdr:rowOff>0</xdr:rowOff>
        </xdr:to>
        <xdr:sp macro="" textlink="">
          <xdr:nvSpPr>
            <xdr:cNvPr id="315416" name="Button 24" hidden="1">
              <a:extLst>
                <a:ext uri="{63B3BB69-23CF-44E3-9099-C40C66FF867C}">
                  <a14:compatExt spid="_x0000_s315416"/>
                </a:ext>
                <a:ext uri="{FF2B5EF4-FFF2-40B4-BE49-F238E27FC236}">
                  <a16:creationId xmlns:a16="http://schemas.microsoft.com/office/drawing/2014/main" id="{00000000-0008-0000-0B00-000018D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31750</xdr:rowOff>
        </xdr:from>
        <xdr:to>
          <xdr:col>46</xdr:col>
          <xdr:colOff>0</xdr:colOff>
          <xdr:row>8</xdr:row>
          <xdr:rowOff>0</xdr:rowOff>
        </xdr:to>
        <xdr:sp macro="" textlink="">
          <xdr:nvSpPr>
            <xdr:cNvPr id="315417" name="Button 25" hidden="1">
              <a:extLst>
                <a:ext uri="{63B3BB69-23CF-44E3-9099-C40C66FF867C}">
                  <a14:compatExt spid="_x0000_s315417"/>
                </a:ext>
                <a:ext uri="{FF2B5EF4-FFF2-40B4-BE49-F238E27FC236}">
                  <a16:creationId xmlns:a16="http://schemas.microsoft.com/office/drawing/2014/main" id="{00000000-0008-0000-0B00-000019D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xdr:wsDr>
</file>

<file path=xl/drawings/drawing1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3</xdr:col>
          <xdr:colOff>12700</xdr:colOff>
          <xdr:row>2</xdr:row>
          <xdr:rowOff>0</xdr:rowOff>
        </xdr:from>
        <xdr:to>
          <xdr:col>3</xdr:col>
          <xdr:colOff>1771650</xdr:colOff>
          <xdr:row>2</xdr:row>
          <xdr:rowOff>317500</xdr:rowOff>
        </xdr:to>
        <xdr:sp macro="" textlink="">
          <xdr:nvSpPr>
            <xdr:cNvPr id="65537" name="Button 1" hidden="1">
              <a:extLst>
                <a:ext uri="{63B3BB69-23CF-44E3-9099-C40C66FF867C}">
                  <a14:compatExt spid="_x0000_s65537"/>
                </a:ext>
                <a:ext uri="{FF2B5EF4-FFF2-40B4-BE49-F238E27FC236}">
                  <a16:creationId xmlns:a16="http://schemas.microsoft.com/office/drawing/2014/main" id="{00000000-0008-0000-0C00-00000100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Kampioenen opbouwen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12700</xdr:colOff>
          <xdr:row>2</xdr:row>
          <xdr:rowOff>12700</xdr:rowOff>
        </xdr:from>
        <xdr:to>
          <xdr:col>5</xdr:col>
          <xdr:colOff>850900</xdr:colOff>
          <xdr:row>2</xdr:row>
          <xdr:rowOff>317500</xdr:rowOff>
        </xdr:to>
        <xdr:sp macro="" textlink="">
          <xdr:nvSpPr>
            <xdr:cNvPr id="65538" name="Check Box 2" hidden="1">
              <a:extLst>
                <a:ext uri="{63B3BB69-23CF-44E3-9099-C40C66FF867C}">
                  <a14:compatExt spid="_x0000_s65538"/>
                </a:ext>
                <a:ext uri="{FF2B5EF4-FFF2-40B4-BE49-F238E27FC236}">
                  <a16:creationId xmlns:a16="http://schemas.microsoft.com/office/drawing/2014/main" id="{00000000-0008-0000-0C00-0000020001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Per klasse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850900</xdr:colOff>
          <xdr:row>2</xdr:row>
          <xdr:rowOff>12700</xdr:rowOff>
        </xdr:from>
        <xdr:to>
          <xdr:col>5</xdr:col>
          <xdr:colOff>1543050</xdr:colOff>
          <xdr:row>2</xdr:row>
          <xdr:rowOff>317500</xdr:rowOff>
        </xdr:to>
        <xdr:sp macro="" textlink="">
          <xdr:nvSpPr>
            <xdr:cNvPr id="65540" name="Check Box 4" hidden="1">
              <a:extLst>
                <a:ext uri="{63B3BB69-23CF-44E3-9099-C40C66FF867C}">
                  <a14:compatExt spid="_x0000_s65540"/>
                </a:ext>
                <a:ext uri="{FF2B5EF4-FFF2-40B4-BE49-F238E27FC236}">
                  <a16:creationId xmlns:a16="http://schemas.microsoft.com/office/drawing/2014/main" id="{00000000-0008-0000-0C00-000004000100}"/>
                </a:ext>
              </a:extLst>
            </xdr:cNvPr>
            <xdr:cNvSpPr/>
          </xdr:nvSpPr>
          <xdr:spPr bwMode="auto">
            <a:xfrm>
              <a:off x="0" y="0"/>
              <a:ext cx="0" cy="0"/>
            </a:xfrm>
            <a:prstGeom prst="rect">
              <a:avLst/>
            </a:prstGeom>
            <a:solidFill>
              <a:srgbClr val="C0C0C0" mc:Ignorable="a14" a14:legacySpreadsheetColorIndex="22"/>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nl-NL" sz="800" b="0" i="0" u="none" strike="noStrike" baseline="0">
                  <a:solidFill>
                    <a:srgbClr val="000000"/>
                  </a:solidFill>
                  <a:latin typeface="Tahoma"/>
                  <a:ea typeface="Tahoma"/>
                  <a:cs typeface="Tahoma"/>
                </a:rPr>
                <a:t>Per letter</a:t>
              </a:r>
            </a:p>
          </xdr:txBody>
        </xdr:sp>
        <xdr:clientData/>
      </xdr:twoCellAnchor>
    </mc:Choice>
    <mc:Fallback/>
  </mc:AlternateContent>
</xdr:wsDr>
</file>

<file path=xl/drawings/drawing1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19050</xdr:colOff>
          <xdr:row>5</xdr:row>
          <xdr:rowOff>0</xdr:rowOff>
        </xdr:from>
        <xdr:to>
          <xdr:col>2</xdr:col>
          <xdr:colOff>1117600</xdr:colOff>
          <xdr:row>6</xdr:row>
          <xdr:rowOff>127000</xdr:rowOff>
        </xdr:to>
        <xdr:sp macro="" textlink="">
          <xdr:nvSpPr>
            <xdr:cNvPr id="130049" name="Button 1" hidden="1">
              <a:extLst>
                <a:ext uri="{63B3BB69-23CF-44E3-9099-C40C66FF867C}">
                  <a14:compatExt spid="_x0000_s130049"/>
                </a:ext>
                <a:ext uri="{FF2B5EF4-FFF2-40B4-BE49-F238E27FC236}">
                  <a16:creationId xmlns:a16="http://schemas.microsoft.com/office/drawing/2014/main" id="{00000000-0008-0000-0D00-000001F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Winnaars opbouwen</a:t>
              </a:r>
            </a:p>
            <a:p>
              <a:pPr algn="ctr" rtl="0">
                <a:defRPr sz="1000"/>
              </a:pPr>
              <a:endParaRPr lang="nl-NL" sz="1000" b="0" i="0" u="none" strike="noStrike" baseline="0">
                <a:solidFill>
                  <a:srgbClr val="000000"/>
                </a:solidFill>
                <a:latin typeface="Arial"/>
                <a:cs typeface="Arial"/>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31750</xdr:rowOff>
        </xdr:from>
        <xdr:to>
          <xdr:col>2</xdr:col>
          <xdr:colOff>0</xdr:colOff>
          <xdr:row>8</xdr:row>
          <xdr:rowOff>0</xdr:rowOff>
        </xdr:to>
        <xdr:sp macro="" textlink="">
          <xdr:nvSpPr>
            <xdr:cNvPr id="130061" name="Button 13" hidden="1">
              <a:extLst>
                <a:ext uri="{63B3BB69-23CF-44E3-9099-C40C66FF867C}">
                  <a14:compatExt spid="_x0000_s130061"/>
                </a:ext>
                <a:ext uri="{FF2B5EF4-FFF2-40B4-BE49-F238E27FC236}">
                  <a16:creationId xmlns:a16="http://schemas.microsoft.com/office/drawing/2014/main" id="{00000000-0008-0000-0D00-00000DF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xdr:col>
          <xdr:colOff>812800</xdr:colOff>
          <xdr:row>5</xdr:row>
          <xdr:rowOff>19050</xdr:rowOff>
        </xdr:from>
        <xdr:to>
          <xdr:col>6</xdr:col>
          <xdr:colOff>209550</xdr:colOff>
          <xdr:row>6</xdr:row>
          <xdr:rowOff>146050</xdr:rowOff>
        </xdr:to>
        <xdr:sp macro="" textlink="">
          <xdr:nvSpPr>
            <xdr:cNvPr id="130073" name="Button 25" hidden="1">
              <a:extLst>
                <a:ext uri="{63B3BB69-23CF-44E3-9099-C40C66FF867C}">
                  <a14:compatExt spid="_x0000_s130073"/>
                </a:ext>
                <a:ext uri="{FF2B5EF4-FFF2-40B4-BE49-F238E27FC236}">
                  <a16:creationId xmlns:a16="http://schemas.microsoft.com/office/drawing/2014/main" id="{00000000-0008-0000-0D00-000019F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Importeren gegevens</a:t>
              </a:r>
            </a:p>
            <a:p>
              <a:pPr algn="ctr" rtl="0">
                <a:defRPr sz="1000"/>
              </a:pPr>
              <a:endParaRPr lang="nl-NL" sz="1000" b="0" i="0" u="none" strike="noStrike" baseline="0">
                <a:solidFill>
                  <a:srgbClr val="000000"/>
                </a:solidFill>
                <a:latin typeface="Arial"/>
                <a:cs typeface="Arial"/>
              </a:endParaRP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xdr:col>
          <xdr:colOff>241300</xdr:colOff>
          <xdr:row>5</xdr:row>
          <xdr:rowOff>12700</xdr:rowOff>
        </xdr:from>
        <xdr:to>
          <xdr:col>10</xdr:col>
          <xdr:colOff>88900</xdr:colOff>
          <xdr:row>6</xdr:row>
          <xdr:rowOff>133350</xdr:rowOff>
        </xdr:to>
        <xdr:sp macro="" textlink="">
          <xdr:nvSpPr>
            <xdr:cNvPr id="130074" name="Button 26" hidden="1">
              <a:extLst>
                <a:ext uri="{63B3BB69-23CF-44E3-9099-C40C66FF867C}">
                  <a14:compatExt spid="_x0000_s130074"/>
                </a:ext>
                <a:ext uri="{FF2B5EF4-FFF2-40B4-BE49-F238E27FC236}">
                  <a16:creationId xmlns:a16="http://schemas.microsoft.com/office/drawing/2014/main" id="{00000000-0008-0000-0D00-00001AF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Verwerken gegevens</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1143000</xdr:colOff>
          <xdr:row>5</xdr:row>
          <xdr:rowOff>12700</xdr:rowOff>
        </xdr:from>
        <xdr:to>
          <xdr:col>3</xdr:col>
          <xdr:colOff>774700</xdr:colOff>
          <xdr:row>6</xdr:row>
          <xdr:rowOff>133350</xdr:rowOff>
        </xdr:to>
        <xdr:sp macro="" textlink="">
          <xdr:nvSpPr>
            <xdr:cNvPr id="130075" name="Button 27" hidden="1">
              <a:extLst>
                <a:ext uri="{63B3BB69-23CF-44E3-9099-C40C66FF867C}">
                  <a14:compatExt spid="_x0000_s130075"/>
                </a:ext>
                <a:ext uri="{FF2B5EF4-FFF2-40B4-BE49-F238E27FC236}">
                  <a16:creationId xmlns:a16="http://schemas.microsoft.com/office/drawing/2014/main" id="{00000000-0008-0000-0D00-00001BFC01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Dubbele paarden/pony's</a:t>
              </a:r>
            </a:p>
          </xdr:txBody>
        </xdr:sp>
        <xdr:clientData fPrintsWithSheet="0"/>
      </xdr:twoCellAnchor>
    </mc:Choice>
    <mc:Fallback/>
  </mc:AlternateContent>
</xdr:wsDr>
</file>

<file path=xl/drawings/drawing1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285750</xdr:colOff>
          <xdr:row>16</xdr:row>
          <xdr:rowOff>57150</xdr:rowOff>
        </xdr:from>
        <xdr:to>
          <xdr:col>2</xdr:col>
          <xdr:colOff>3028950</xdr:colOff>
          <xdr:row>17</xdr:row>
          <xdr:rowOff>152400</xdr:rowOff>
        </xdr:to>
        <xdr:sp macro="" textlink="">
          <xdr:nvSpPr>
            <xdr:cNvPr id="230402" name="Button 2" hidden="1">
              <a:extLst>
                <a:ext uri="{63B3BB69-23CF-44E3-9099-C40C66FF867C}">
                  <a14:compatExt spid="_x0000_s230402"/>
                </a:ext>
                <a:ext uri="{FF2B5EF4-FFF2-40B4-BE49-F238E27FC236}">
                  <a16:creationId xmlns:a16="http://schemas.microsoft.com/office/drawing/2014/main" id="{00000000-0008-0000-0E00-0000028403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Tabbladen zichtbaar of verbergen</a:t>
              </a:r>
            </a:p>
          </xdr:txBody>
        </xdr:sp>
        <xdr:clientData fPrintsWithSheet="0"/>
      </xdr:twoCellAnchor>
    </mc:Choice>
    <mc:Fallback/>
  </mc:AlternateContent>
</xdr:wsDr>
</file>

<file path=xl/drawings/drawing1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6</xdr:col>
          <xdr:colOff>1276350</xdr:colOff>
          <xdr:row>2</xdr:row>
          <xdr:rowOff>12700</xdr:rowOff>
        </xdr:from>
        <xdr:to>
          <xdr:col>7</xdr:col>
          <xdr:colOff>2000250</xdr:colOff>
          <xdr:row>3</xdr:row>
          <xdr:rowOff>0</xdr:rowOff>
        </xdr:to>
        <xdr:sp macro="" textlink="">
          <xdr:nvSpPr>
            <xdr:cNvPr id="2049" name="Button 1" hidden="1">
              <a:extLst>
                <a:ext uri="{63B3BB69-23CF-44E3-9099-C40C66FF867C}">
                  <a14:compatExt spid="_x0000_s2049"/>
                </a:ext>
                <a:ext uri="{FF2B5EF4-FFF2-40B4-BE49-F238E27FC236}">
                  <a16:creationId xmlns:a16="http://schemas.microsoft.com/office/drawing/2014/main" id="{00000000-0008-0000-0F00-0000010800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Afvaardiging opbouwen</a:t>
              </a:r>
            </a:p>
          </xdr:txBody>
        </xdr:sp>
        <xdr:clientData fPrintsWithSheet="0"/>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165100</xdr:colOff>
          <xdr:row>5</xdr:row>
          <xdr:rowOff>0</xdr:rowOff>
        </xdr:from>
        <xdr:to>
          <xdr:col>2</xdr:col>
          <xdr:colOff>488950</xdr:colOff>
          <xdr:row>7</xdr:row>
          <xdr:rowOff>12700</xdr:rowOff>
        </xdr:to>
        <xdr:sp macro="" textlink="">
          <xdr:nvSpPr>
            <xdr:cNvPr id="269313" name="Button 1" hidden="1">
              <a:extLst>
                <a:ext uri="{63B3BB69-23CF-44E3-9099-C40C66FF867C}">
                  <a14:compatExt spid="_x0000_s269313"/>
                </a:ext>
                <a:ext uri="{FF2B5EF4-FFF2-40B4-BE49-F238E27FC236}">
                  <a16:creationId xmlns:a16="http://schemas.microsoft.com/office/drawing/2014/main" id="{00000000-0008-0000-0200-0000011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12700</xdr:colOff>
          <xdr:row>7</xdr:row>
          <xdr:rowOff>19050</xdr:rowOff>
        </xdr:from>
        <xdr:to>
          <xdr:col>8</xdr:col>
          <xdr:colOff>0</xdr:colOff>
          <xdr:row>7</xdr:row>
          <xdr:rowOff>190500</xdr:rowOff>
        </xdr:to>
        <xdr:sp macro="" textlink="">
          <xdr:nvSpPr>
            <xdr:cNvPr id="269314" name="Button 2" hidden="1">
              <a:extLst>
                <a:ext uri="{63B3BB69-23CF-44E3-9099-C40C66FF867C}">
                  <a14:compatExt spid="_x0000_s269314"/>
                </a:ext>
                <a:ext uri="{FF2B5EF4-FFF2-40B4-BE49-F238E27FC236}">
                  <a16:creationId xmlns:a16="http://schemas.microsoft.com/office/drawing/2014/main" id="{00000000-0008-0000-0200-0000021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12700</xdr:rowOff>
        </xdr:from>
        <xdr:to>
          <xdr:col>16</xdr:col>
          <xdr:colOff>0</xdr:colOff>
          <xdr:row>7</xdr:row>
          <xdr:rowOff>165100</xdr:rowOff>
        </xdr:to>
        <xdr:sp macro="" textlink="">
          <xdr:nvSpPr>
            <xdr:cNvPr id="269315" name="Button 3" hidden="1">
              <a:extLst>
                <a:ext uri="{63B3BB69-23CF-44E3-9099-C40C66FF867C}">
                  <a14:compatExt spid="_x0000_s269315"/>
                </a:ext>
                <a:ext uri="{FF2B5EF4-FFF2-40B4-BE49-F238E27FC236}">
                  <a16:creationId xmlns:a16="http://schemas.microsoft.com/office/drawing/2014/main" id="{00000000-0008-0000-0200-0000031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12700</xdr:colOff>
          <xdr:row>7</xdr:row>
          <xdr:rowOff>12700</xdr:rowOff>
        </xdr:from>
        <xdr:to>
          <xdr:col>24</xdr:col>
          <xdr:colOff>0</xdr:colOff>
          <xdr:row>7</xdr:row>
          <xdr:rowOff>190500</xdr:rowOff>
        </xdr:to>
        <xdr:sp macro="" textlink="">
          <xdr:nvSpPr>
            <xdr:cNvPr id="269316" name="Button 4" hidden="1">
              <a:extLst>
                <a:ext uri="{63B3BB69-23CF-44E3-9099-C40C66FF867C}">
                  <a14:compatExt spid="_x0000_s269316"/>
                </a:ext>
                <a:ext uri="{FF2B5EF4-FFF2-40B4-BE49-F238E27FC236}">
                  <a16:creationId xmlns:a16="http://schemas.microsoft.com/office/drawing/2014/main" id="{00000000-0008-0000-0200-0000041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12700</xdr:colOff>
          <xdr:row>7</xdr:row>
          <xdr:rowOff>12700</xdr:rowOff>
        </xdr:from>
        <xdr:to>
          <xdr:col>32</xdr:col>
          <xdr:colOff>0</xdr:colOff>
          <xdr:row>7</xdr:row>
          <xdr:rowOff>184150</xdr:rowOff>
        </xdr:to>
        <xdr:sp macro="" textlink="">
          <xdr:nvSpPr>
            <xdr:cNvPr id="269317" name="Button 5" hidden="1">
              <a:extLst>
                <a:ext uri="{63B3BB69-23CF-44E3-9099-C40C66FF867C}">
                  <a14:compatExt spid="_x0000_s269317"/>
                </a:ext>
                <a:ext uri="{FF2B5EF4-FFF2-40B4-BE49-F238E27FC236}">
                  <a16:creationId xmlns:a16="http://schemas.microsoft.com/office/drawing/2014/main" id="{00000000-0008-0000-0200-0000051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64</xdr:col>
          <xdr:colOff>12700</xdr:colOff>
          <xdr:row>2</xdr:row>
          <xdr:rowOff>12700</xdr:rowOff>
        </xdr:from>
        <xdr:to>
          <xdr:col>66</xdr:col>
          <xdr:colOff>0</xdr:colOff>
          <xdr:row>4</xdr:row>
          <xdr:rowOff>0</xdr:rowOff>
        </xdr:to>
        <xdr:sp macro="" textlink="">
          <xdr:nvSpPr>
            <xdr:cNvPr id="269318" name="Button 6" hidden="1">
              <a:extLst>
                <a:ext uri="{63B3BB69-23CF-44E3-9099-C40C66FF867C}">
                  <a14:compatExt spid="_x0000_s269318"/>
                </a:ext>
                <a:ext uri="{FF2B5EF4-FFF2-40B4-BE49-F238E27FC236}">
                  <a16:creationId xmlns:a16="http://schemas.microsoft.com/office/drawing/2014/main" id="{00000000-0008-0000-0200-0000061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Scherm aanpassen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12700</xdr:colOff>
          <xdr:row>6</xdr:row>
          <xdr:rowOff>152400</xdr:rowOff>
        </xdr:from>
        <xdr:to>
          <xdr:col>13</xdr:col>
          <xdr:colOff>247650</xdr:colOff>
          <xdr:row>8</xdr:row>
          <xdr:rowOff>0</xdr:rowOff>
        </xdr:to>
        <xdr:sp macro="" textlink="">
          <xdr:nvSpPr>
            <xdr:cNvPr id="269319" name="Button 7" hidden="1">
              <a:extLst>
                <a:ext uri="{63B3BB69-23CF-44E3-9099-C40C66FF867C}">
                  <a14:compatExt spid="_x0000_s269319"/>
                </a:ext>
                <a:ext uri="{FF2B5EF4-FFF2-40B4-BE49-F238E27FC236}">
                  <a16:creationId xmlns:a16="http://schemas.microsoft.com/office/drawing/2014/main" id="{00000000-0008-0000-0200-0000071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12700</xdr:rowOff>
        </xdr:from>
        <xdr:to>
          <xdr:col>21</xdr:col>
          <xdr:colOff>247650</xdr:colOff>
          <xdr:row>8</xdr:row>
          <xdr:rowOff>0</xdr:rowOff>
        </xdr:to>
        <xdr:sp macro="" textlink="">
          <xdr:nvSpPr>
            <xdr:cNvPr id="269320" name="Button 8" hidden="1">
              <a:extLst>
                <a:ext uri="{63B3BB69-23CF-44E3-9099-C40C66FF867C}">
                  <a14:compatExt spid="_x0000_s269320"/>
                </a:ext>
                <a:ext uri="{FF2B5EF4-FFF2-40B4-BE49-F238E27FC236}">
                  <a16:creationId xmlns:a16="http://schemas.microsoft.com/office/drawing/2014/main" id="{00000000-0008-0000-0200-0000081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31750</xdr:rowOff>
        </xdr:from>
        <xdr:to>
          <xdr:col>30</xdr:col>
          <xdr:colOff>0</xdr:colOff>
          <xdr:row>8</xdr:row>
          <xdr:rowOff>0</xdr:rowOff>
        </xdr:to>
        <xdr:sp macro="" textlink="">
          <xdr:nvSpPr>
            <xdr:cNvPr id="269321" name="Button 9" hidden="1">
              <a:extLst>
                <a:ext uri="{63B3BB69-23CF-44E3-9099-C40C66FF867C}">
                  <a14:compatExt spid="_x0000_s269321"/>
                </a:ext>
                <a:ext uri="{FF2B5EF4-FFF2-40B4-BE49-F238E27FC236}">
                  <a16:creationId xmlns:a16="http://schemas.microsoft.com/office/drawing/2014/main" id="{00000000-0008-0000-0200-0000091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37</xdr:col>
          <xdr:colOff>19050</xdr:colOff>
          <xdr:row>7</xdr:row>
          <xdr:rowOff>0</xdr:rowOff>
        </xdr:from>
        <xdr:to>
          <xdr:col>37</xdr:col>
          <xdr:colOff>241300</xdr:colOff>
          <xdr:row>7</xdr:row>
          <xdr:rowOff>317500</xdr:rowOff>
        </xdr:to>
        <xdr:sp macro="" textlink="">
          <xdr:nvSpPr>
            <xdr:cNvPr id="269322" name="Button 10" hidden="1">
              <a:extLst>
                <a:ext uri="{63B3BB69-23CF-44E3-9099-C40C66FF867C}">
                  <a14:compatExt spid="_x0000_s269322"/>
                </a:ext>
                <a:ext uri="{FF2B5EF4-FFF2-40B4-BE49-F238E27FC236}">
                  <a16:creationId xmlns:a16="http://schemas.microsoft.com/office/drawing/2014/main" id="{00000000-0008-0000-0200-00000A1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393700</xdr:colOff>
          <xdr:row>7</xdr:row>
          <xdr:rowOff>317500</xdr:rowOff>
        </xdr:to>
        <xdr:sp macro="" textlink="">
          <xdr:nvSpPr>
            <xdr:cNvPr id="269323" name="Button 11" hidden="1">
              <a:extLst>
                <a:ext uri="{63B3BB69-23CF-44E3-9099-C40C66FF867C}">
                  <a14:compatExt spid="_x0000_s269323"/>
                </a:ext>
                <a:ext uri="{FF2B5EF4-FFF2-40B4-BE49-F238E27FC236}">
                  <a16:creationId xmlns:a16="http://schemas.microsoft.com/office/drawing/2014/main" id="{00000000-0008-0000-0200-00000B1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0</xdr:colOff>
          <xdr:row>7</xdr:row>
          <xdr:rowOff>31750</xdr:rowOff>
        </xdr:from>
        <xdr:to>
          <xdr:col>61</xdr:col>
          <xdr:colOff>0</xdr:colOff>
          <xdr:row>8</xdr:row>
          <xdr:rowOff>0</xdr:rowOff>
        </xdr:to>
        <xdr:sp macro="" textlink="">
          <xdr:nvSpPr>
            <xdr:cNvPr id="269324" name="Button 12" hidden="1">
              <a:extLst>
                <a:ext uri="{63B3BB69-23CF-44E3-9099-C40C66FF867C}">
                  <a14:compatExt spid="_x0000_s269324"/>
                </a:ext>
                <a:ext uri="{FF2B5EF4-FFF2-40B4-BE49-F238E27FC236}">
                  <a16:creationId xmlns:a16="http://schemas.microsoft.com/office/drawing/2014/main" id="{00000000-0008-0000-0200-00000C1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31750</xdr:rowOff>
        </xdr:from>
        <xdr:to>
          <xdr:col>1</xdr:col>
          <xdr:colOff>12700</xdr:colOff>
          <xdr:row>8</xdr:row>
          <xdr:rowOff>0</xdr:rowOff>
        </xdr:to>
        <xdr:sp macro="" textlink="">
          <xdr:nvSpPr>
            <xdr:cNvPr id="269325" name="Button 13" hidden="1">
              <a:extLst>
                <a:ext uri="{63B3BB69-23CF-44E3-9099-C40C66FF867C}">
                  <a14:compatExt spid="_x0000_s269325"/>
                </a:ext>
                <a:ext uri="{FF2B5EF4-FFF2-40B4-BE49-F238E27FC236}">
                  <a16:creationId xmlns:a16="http://schemas.microsoft.com/office/drawing/2014/main" id="{00000000-0008-0000-0200-00000D1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12700</xdr:colOff>
          <xdr:row>7</xdr:row>
          <xdr:rowOff>12700</xdr:rowOff>
        </xdr:from>
        <xdr:to>
          <xdr:col>40</xdr:col>
          <xdr:colOff>0</xdr:colOff>
          <xdr:row>7</xdr:row>
          <xdr:rowOff>184150</xdr:rowOff>
        </xdr:to>
        <xdr:sp macro="" textlink="">
          <xdr:nvSpPr>
            <xdr:cNvPr id="269326" name="Button 14" hidden="1">
              <a:extLst>
                <a:ext uri="{63B3BB69-23CF-44E3-9099-C40C66FF867C}">
                  <a14:compatExt spid="_x0000_s269326"/>
                </a:ext>
                <a:ext uri="{FF2B5EF4-FFF2-40B4-BE49-F238E27FC236}">
                  <a16:creationId xmlns:a16="http://schemas.microsoft.com/office/drawing/2014/main" id="{00000000-0008-0000-0200-00000E1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45</xdr:col>
          <xdr:colOff>12700</xdr:colOff>
          <xdr:row>7</xdr:row>
          <xdr:rowOff>12700</xdr:rowOff>
        </xdr:from>
        <xdr:to>
          <xdr:col>45</xdr:col>
          <xdr:colOff>247650</xdr:colOff>
          <xdr:row>8</xdr:row>
          <xdr:rowOff>0</xdr:rowOff>
        </xdr:to>
        <xdr:sp macro="" textlink="">
          <xdr:nvSpPr>
            <xdr:cNvPr id="269327" name="Button 15" hidden="1">
              <a:extLst>
                <a:ext uri="{63B3BB69-23CF-44E3-9099-C40C66FF867C}">
                  <a14:compatExt spid="_x0000_s269327"/>
                </a:ext>
                <a:ext uri="{FF2B5EF4-FFF2-40B4-BE49-F238E27FC236}">
                  <a16:creationId xmlns:a16="http://schemas.microsoft.com/office/drawing/2014/main" id="{00000000-0008-0000-0200-00000F1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12700</xdr:colOff>
          <xdr:row>7</xdr:row>
          <xdr:rowOff>12700</xdr:rowOff>
        </xdr:from>
        <xdr:to>
          <xdr:col>48</xdr:col>
          <xdr:colOff>0</xdr:colOff>
          <xdr:row>7</xdr:row>
          <xdr:rowOff>184150</xdr:rowOff>
        </xdr:to>
        <xdr:sp macro="" textlink="">
          <xdr:nvSpPr>
            <xdr:cNvPr id="269328" name="Button 16" hidden="1">
              <a:extLst>
                <a:ext uri="{63B3BB69-23CF-44E3-9099-C40C66FF867C}">
                  <a14:compatExt spid="_x0000_s269328"/>
                </a:ext>
                <a:ext uri="{FF2B5EF4-FFF2-40B4-BE49-F238E27FC236}">
                  <a16:creationId xmlns:a16="http://schemas.microsoft.com/office/drawing/2014/main" id="{00000000-0008-0000-0200-0000101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53</xdr:col>
          <xdr:colOff>19050</xdr:colOff>
          <xdr:row>7</xdr:row>
          <xdr:rowOff>12700</xdr:rowOff>
        </xdr:from>
        <xdr:to>
          <xdr:col>53</xdr:col>
          <xdr:colOff>247650</xdr:colOff>
          <xdr:row>8</xdr:row>
          <xdr:rowOff>0</xdr:rowOff>
        </xdr:to>
        <xdr:sp macro="" textlink="">
          <xdr:nvSpPr>
            <xdr:cNvPr id="269329" name="Button 17" hidden="1">
              <a:extLst>
                <a:ext uri="{63B3BB69-23CF-44E3-9099-C40C66FF867C}">
                  <a14:compatExt spid="_x0000_s269329"/>
                </a:ext>
                <a:ext uri="{FF2B5EF4-FFF2-40B4-BE49-F238E27FC236}">
                  <a16:creationId xmlns:a16="http://schemas.microsoft.com/office/drawing/2014/main" id="{00000000-0008-0000-0200-0000111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12700</xdr:rowOff>
        </xdr:from>
        <xdr:to>
          <xdr:col>11</xdr:col>
          <xdr:colOff>190500</xdr:colOff>
          <xdr:row>8</xdr:row>
          <xdr:rowOff>0</xdr:rowOff>
        </xdr:to>
        <xdr:sp macro="" textlink="">
          <xdr:nvSpPr>
            <xdr:cNvPr id="269330" name="Button 18" hidden="1">
              <a:extLst>
                <a:ext uri="{63B3BB69-23CF-44E3-9099-C40C66FF867C}">
                  <a14:compatExt spid="_x0000_s269330"/>
                </a:ext>
                <a:ext uri="{FF2B5EF4-FFF2-40B4-BE49-F238E27FC236}">
                  <a16:creationId xmlns:a16="http://schemas.microsoft.com/office/drawing/2014/main" id="{00000000-0008-0000-0200-0000121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12700</xdr:rowOff>
        </xdr:from>
        <xdr:to>
          <xdr:col>19</xdr:col>
          <xdr:colOff>190500</xdr:colOff>
          <xdr:row>8</xdr:row>
          <xdr:rowOff>0</xdr:rowOff>
        </xdr:to>
        <xdr:sp macro="" textlink="">
          <xdr:nvSpPr>
            <xdr:cNvPr id="269331" name="Button 19" hidden="1">
              <a:extLst>
                <a:ext uri="{63B3BB69-23CF-44E3-9099-C40C66FF867C}">
                  <a14:compatExt spid="_x0000_s269331"/>
                </a:ext>
                <a:ext uri="{FF2B5EF4-FFF2-40B4-BE49-F238E27FC236}">
                  <a16:creationId xmlns:a16="http://schemas.microsoft.com/office/drawing/2014/main" id="{00000000-0008-0000-0200-0000131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50800</xdr:colOff>
          <xdr:row>7</xdr:row>
          <xdr:rowOff>12700</xdr:rowOff>
        </xdr:from>
        <xdr:to>
          <xdr:col>27</xdr:col>
          <xdr:colOff>222250</xdr:colOff>
          <xdr:row>7</xdr:row>
          <xdr:rowOff>304800</xdr:rowOff>
        </xdr:to>
        <xdr:sp macro="" textlink="">
          <xdr:nvSpPr>
            <xdr:cNvPr id="269332" name="Button 20" hidden="1">
              <a:extLst>
                <a:ext uri="{63B3BB69-23CF-44E3-9099-C40C66FF867C}">
                  <a14:compatExt spid="_x0000_s269332"/>
                </a:ext>
                <a:ext uri="{FF2B5EF4-FFF2-40B4-BE49-F238E27FC236}">
                  <a16:creationId xmlns:a16="http://schemas.microsoft.com/office/drawing/2014/main" id="{00000000-0008-0000-0200-0000141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0</xdr:rowOff>
        </xdr:from>
        <xdr:to>
          <xdr:col>35</xdr:col>
          <xdr:colOff>203200</xdr:colOff>
          <xdr:row>7</xdr:row>
          <xdr:rowOff>317500</xdr:rowOff>
        </xdr:to>
        <xdr:sp macro="" textlink="">
          <xdr:nvSpPr>
            <xdr:cNvPr id="269333" name="Button 21" hidden="1">
              <a:extLst>
                <a:ext uri="{63B3BB69-23CF-44E3-9099-C40C66FF867C}">
                  <a14:compatExt spid="_x0000_s269333"/>
                </a:ext>
                <a:ext uri="{FF2B5EF4-FFF2-40B4-BE49-F238E27FC236}">
                  <a16:creationId xmlns:a16="http://schemas.microsoft.com/office/drawing/2014/main" id="{00000000-0008-0000-0200-0000151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12700</xdr:rowOff>
        </xdr:from>
        <xdr:to>
          <xdr:col>38</xdr:col>
          <xdr:colOff>0</xdr:colOff>
          <xdr:row>8</xdr:row>
          <xdr:rowOff>0</xdr:rowOff>
        </xdr:to>
        <xdr:sp macro="" textlink="">
          <xdr:nvSpPr>
            <xdr:cNvPr id="269334" name="Button 22" hidden="1">
              <a:extLst>
                <a:ext uri="{63B3BB69-23CF-44E3-9099-C40C66FF867C}">
                  <a14:compatExt spid="_x0000_s269334"/>
                </a:ext>
                <a:ext uri="{FF2B5EF4-FFF2-40B4-BE49-F238E27FC236}">
                  <a16:creationId xmlns:a16="http://schemas.microsoft.com/office/drawing/2014/main" id="{00000000-0008-0000-0200-0000161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46</xdr:col>
          <xdr:colOff>0</xdr:colOff>
          <xdr:row>7</xdr:row>
          <xdr:rowOff>317500</xdr:rowOff>
        </xdr:to>
        <xdr:sp macro="" textlink="">
          <xdr:nvSpPr>
            <xdr:cNvPr id="269335" name="Button 23" hidden="1">
              <a:extLst>
                <a:ext uri="{63B3BB69-23CF-44E3-9099-C40C66FF867C}">
                  <a14:compatExt spid="_x0000_s269335"/>
                </a:ext>
                <a:ext uri="{FF2B5EF4-FFF2-40B4-BE49-F238E27FC236}">
                  <a16:creationId xmlns:a16="http://schemas.microsoft.com/office/drawing/2014/main" id="{00000000-0008-0000-0200-0000171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12700</xdr:rowOff>
        </xdr:from>
        <xdr:to>
          <xdr:col>3</xdr:col>
          <xdr:colOff>0</xdr:colOff>
          <xdr:row>7</xdr:row>
          <xdr:rowOff>190500</xdr:rowOff>
        </xdr:to>
        <xdr:sp macro="" textlink="">
          <xdr:nvSpPr>
            <xdr:cNvPr id="269336" name="Button 24" hidden="1">
              <a:extLst>
                <a:ext uri="{63B3BB69-23CF-44E3-9099-C40C66FF867C}">
                  <a14:compatExt spid="_x0000_s269336"/>
                </a:ext>
                <a:ext uri="{FF2B5EF4-FFF2-40B4-BE49-F238E27FC236}">
                  <a16:creationId xmlns:a16="http://schemas.microsoft.com/office/drawing/2014/main" id="{00000000-0008-0000-0200-0000181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0</xdr:rowOff>
        </xdr:from>
        <xdr:to>
          <xdr:col>43</xdr:col>
          <xdr:colOff>203200</xdr:colOff>
          <xdr:row>7</xdr:row>
          <xdr:rowOff>317500</xdr:rowOff>
        </xdr:to>
        <xdr:sp macro="" textlink="">
          <xdr:nvSpPr>
            <xdr:cNvPr id="269337" name="Button 25" hidden="1">
              <a:extLst>
                <a:ext uri="{63B3BB69-23CF-44E3-9099-C40C66FF867C}">
                  <a14:compatExt spid="_x0000_s269337"/>
                </a:ext>
                <a:ext uri="{FF2B5EF4-FFF2-40B4-BE49-F238E27FC236}">
                  <a16:creationId xmlns:a16="http://schemas.microsoft.com/office/drawing/2014/main" id="{00000000-0008-0000-0200-0000191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51</xdr:col>
          <xdr:colOff>203200</xdr:colOff>
          <xdr:row>7</xdr:row>
          <xdr:rowOff>317500</xdr:rowOff>
        </xdr:to>
        <xdr:sp macro="" textlink="">
          <xdr:nvSpPr>
            <xdr:cNvPr id="269338" name="Button 26" hidden="1">
              <a:extLst>
                <a:ext uri="{63B3BB69-23CF-44E3-9099-C40C66FF867C}">
                  <a14:compatExt spid="_x0000_s269338"/>
                </a:ext>
                <a:ext uri="{FF2B5EF4-FFF2-40B4-BE49-F238E27FC236}">
                  <a16:creationId xmlns:a16="http://schemas.microsoft.com/office/drawing/2014/main" id="{00000000-0008-0000-0200-00001A1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165100</xdr:colOff>
          <xdr:row>5</xdr:row>
          <xdr:rowOff>0</xdr:rowOff>
        </xdr:from>
        <xdr:to>
          <xdr:col>2</xdr:col>
          <xdr:colOff>488950</xdr:colOff>
          <xdr:row>7</xdr:row>
          <xdr:rowOff>12700</xdr:rowOff>
        </xdr:to>
        <xdr:sp macro="" textlink="">
          <xdr:nvSpPr>
            <xdr:cNvPr id="295937" name="Button 1" hidden="1">
              <a:extLst>
                <a:ext uri="{63B3BB69-23CF-44E3-9099-C40C66FF867C}">
                  <a14:compatExt spid="_x0000_s295937"/>
                </a:ext>
                <a:ext uri="{FF2B5EF4-FFF2-40B4-BE49-F238E27FC236}">
                  <a16:creationId xmlns:a16="http://schemas.microsoft.com/office/drawing/2014/main" id="{00000000-0008-0000-0300-0000018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12700</xdr:colOff>
          <xdr:row>7</xdr:row>
          <xdr:rowOff>19050</xdr:rowOff>
        </xdr:from>
        <xdr:to>
          <xdr:col>8</xdr:col>
          <xdr:colOff>0</xdr:colOff>
          <xdr:row>7</xdr:row>
          <xdr:rowOff>190500</xdr:rowOff>
        </xdr:to>
        <xdr:sp macro="" textlink="">
          <xdr:nvSpPr>
            <xdr:cNvPr id="295938" name="Button 2" hidden="1">
              <a:extLst>
                <a:ext uri="{63B3BB69-23CF-44E3-9099-C40C66FF867C}">
                  <a14:compatExt spid="_x0000_s295938"/>
                </a:ext>
                <a:ext uri="{FF2B5EF4-FFF2-40B4-BE49-F238E27FC236}">
                  <a16:creationId xmlns:a16="http://schemas.microsoft.com/office/drawing/2014/main" id="{00000000-0008-0000-0300-0000028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12700</xdr:rowOff>
        </xdr:from>
        <xdr:to>
          <xdr:col>16</xdr:col>
          <xdr:colOff>0</xdr:colOff>
          <xdr:row>7</xdr:row>
          <xdr:rowOff>165100</xdr:rowOff>
        </xdr:to>
        <xdr:sp macro="" textlink="">
          <xdr:nvSpPr>
            <xdr:cNvPr id="295939" name="Button 3" hidden="1">
              <a:extLst>
                <a:ext uri="{63B3BB69-23CF-44E3-9099-C40C66FF867C}">
                  <a14:compatExt spid="_x0000_s295939"/>
                </a:ext>
                <a:ext uri="{FF2B5EF4-FFF2-40B4-BE49-F238E27FC236}">
                  <a16:creationId xmlns:a16="http://schemas.microsoft.com/office/drawing/2014/main" id="{00000000-0008-0000-0300-0000038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12700</xdr:colOff>
          <xdr:row>7</xdr:row>
          <xdr:rowOff>12700</xdr:rowOff>
        </xdr:from>
        <xdr:to>
          <xdr:col>24</xdr:col>
          <xdr:colOff>0</xdr:colOff>
          <xdr:row>7</xdr:row>
          <xdr:rowOff>190500</xdr:rowOff>
        </xdr:to>
        <xdr:sp macro="" textlink="">
          <xdr:nvSpPr>
            <xdr:cNvPr id="295940" name="Button 4" hidden="1">
              <a:extLst>
                <a:ext uri="{63B3BB69-23CF-44E3-9099-C40C66FF867C}">
                  <a14:compatExt spid="_x0000_s295940"/>
                </a:ext>
                <a:ext uri="{FF2B5EF4-FFF2-40B4-BE49-F238E27FC236}">
                  <a16:creationId xmlns:a16="http://schemas.microsoft.com/office/drawing/2014/main" id="{00000000-0008-0000-0300-0000048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12700</xdr:colOff>
          <xdr:row>7</xdr:row>
          <xdr:rowOff>12700</xdr:rowOff>
        </xdr:from>
        <xdr:to>
          <xdr:col>32</xdr:col>
          <xdr:colOff>0</xdr:colOff>
          <xdr:row>7</xdr:row>
          <xdr:rowOff>184150</xdr:rowOff>
        </xdr:to>
        <xdr:sp macro="" textlink="">
          <xdr:nvSpPr>
            <xdr:cNvPr id="295941" name="Button 5" hidden="1">
              <a:extLst>
                <a:ext uri="{63B3BB69-23CF-44E3-9099-C40C66FF867C}">
                  <a14:compatExt spid="_x0000_s295941"/>
                </a:ext>
                <a:ext uri="{FF2B5EF4-FFF2-40B4-BE49-F238E27FC236}">
                  <a16:creationId xmlns:a16="http://schemas.microsoft.com/office/drawing/2014/main" id="{00000000-0008-0000-0300-0000058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64</xdr:col>
          <xdr:colOff>12700</xdr:colOff>
          <xdr:row>2</xdr:row>
          <xdr:rowOff>12700</xdr:rowOff>
        </xdr:from>
        <xdr:to>
          <xdr:col>66</xdr:col>
          <xdr:colOff>0</xdr:colOff>
          <xdr:row>4</xdr:row>
          <xdr:rowOff>0</xdr:rowOff>
        </xdr:to>
        <xdr:sp macro="" textlink="">
          <xdr:nvSpPr>
            <xdr:cNvPr id="295942" name="Button 6" hidden="1">
              <a:extLst>
                <a:ext uri="{63B3BB69-23CF-44E3-9099-C40C66FF867C}">
                  <a14:compatExt spid="_x0000_s295942"/>
                </a:ext>
                <a:ext uri="{FF2B5EF4-FFF2-40B4-BE49-F238E27FC236}">
                  <a16:creationId xmlns:a16="http://schemas.microsoft.com/office/drawing/2014/main" id="{00000000-0008-0000-0300-0000068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Scherm aanpassen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12700</xdr:colOff>
          <xdr:row>6</xdr:row>
          <xdr:rowOff>152400</xdr:rowOff>
        </xdr:from>
        <xdr:to>
          <xdr:col>13</xdr:col>
          <xdr:colOff>247650</xdr:colOff>
          <xdr:row>8</xdr:row>
          <xdr:rowOff>0</xdr:rowOff>
        </xdr:to>
        <xdr:sp macro="" textlink="">
          <xdr:nvSpPr>
            <xdr:cNvPr id="295943" name="Button 7" hidden="1">
              <a:extLst>
                <a:ext uri="{63B3BB69-23CF-44E3-9099-C40C66FF867C}">
                  <a14:compatExt spid="_x0000_s295943"/>
                </a:ext>
                <a:ext uri="{FF2B5EF4-FFF2-40B4-BE49-F238E27FC236}">
                  <a16:creationId xmlns:a16="http://schemas.microsoft.com/office/drawing/2014/main" id="{00000000-0008-0000-0300-0000078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12700</xdr:rowOff>
        </xdr:from>
        <xdr:to>
          <xdr:col>21</xdr:col>
          <xdr:colOff>247650</xdr:colOff>
          <xdr:row>8</xdr:row>
          <xdr:rowOff>0</xdr:rowOff>
        </xdr:to>
        <xdr:sp macro="" textlink="">
          <xdr:nvSpPr>
            <xdr:cNvPr id="295944" name="Button 8" hidden="1">
              <a:extLst>
                <a:ext uri="{63B3BB69-23CF-44E3-9099-C40C66FF867C}">
                  <a14:compatExt spid="_x0000_s295944"/>
                </a:ext>
                <a:ext uri="{FF2B5EF4-FFF2-40B4-BE49-F238E27FC236}">
                  <a16:creationId xmlns:a16="http://schemas.microsoft.com/office/drawing/2014/main" id="{00000000-0008-0000-0300-0000088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31750</xdr:rowOff>
        </xdr:from>
        <xdr:to>
          <xdr:col>30</xdr:col>
          <xdr:colOff>0</xdr:colOff>
          <xdr:row>8</xdr:row>
          <xdr:rowOff>0</xdr:rowOff>
        </xdr:to>
        <xdr:sp macro="" textlink="">
          <xdr:nvSpPr>
            <xdr:cNvPr id="295945" name="Button 9" hidden="1">
              <a:extLst>
                <a:ext uri="{63B3BB69-23CF-44E3-9099-C40C66FF867C}">
                  <a14:compatExt spid="_x0000_s295945"/>
                </a:ext>
                <a:ext uri="{FF2B5EF4-FFF2-40B4-BE49-F238E27FC236}">
                  <a16:creationId xmlns:a16="http://schemas.microsoft.com/office/drawing/2014/main" id="{00000000-0008-0000-0300-0000098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37</xdr:col>
          <xdr:colOff>19050</xdr:colOff>
          <xdr:row>7</xdr:row>
          <xdr:rowOff>0</xdr:rowOff>
        </xdr:from>
        <xdr:to>
          <xdr:col>37</xdr:col>
          <xdr:colOff>241300</xdr:colOff>
          <xdr:row>7</xdr:row>
          <xdr:rowOff>317500</xdr:rowOff>
        </xdr:to>
        <xdr:sp macro="" textlink="">
          <xdr:nvSpPr>
            <xdr:cNvPr id="295946" name="Button 10" hidden="1">
              <a:extLst>
                <a:ext uri="{63B3BB69-23CF-44E3-9099-C40C66FF867C}">
                  <a14:compatExt spid="_x0000_s295946"/>
                </a:ext>
                <a:ext uri="{FF2B5EF4-FFF2-40B4-BE49-F238E27FC236}">
                  <a16:creationId xmlns:a16="http://schemas.microsoft.com/office/drawing/2014/main" id="{00000000-0008-0000-0300-00000A8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393700</xdr:colOff>
          <xdr:row>7</xdr:row>
          <xdr:rowOff>317500</xdr:rowOff>
        </xdr:to>
        <xdr:sp macro="" textlink="">
          <xdr:nvSpPr>
            <xdr:cNvPr id="295947" name="Button 11" hidden="1">
              <a:extLst>
                <a:ext uri="{63B3BB69-23CF-44E3-9099-C40C66FF867C}">
                  <a14:compatExt spid="_x0000_s295947"/>
                </a:ext>
                <a:ext uri="{FF2B5EF4-FFF2-40B4-BE49-F238E27FC236}">
                  <a16:creationId xmlns:a16="http://schemas.microsoft.com/office/drawing/2014/main" id="{00000000-0008-0000-0300-00000B8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0</xdr:colOff>
          <xdr:row>7</xdr:row>
          <xdr:rowOff>31750</xdr:rowOff>
        </xdr:from>
        <xdr:to>
          <xdr:col>61</xdr:col>
          <xdr:colOff>0</xdr:colOff>
          <xdr:row>8</xdr:row>
          <xdr:rowOff>0</xdr:rowOff>
        </xdr:to>
        <xdr:sp macro="" textlink="">
          <xdr:nvSpPr>
            <xdr:cNvPr id="295948" name="Button 12" hidden="1">
              <a:extLst>
                <a:ext uri="{63B3BB69-23CF-44E3-9099-C40C66FF867C}">
                  <a14:compatExt spid="_x0000_s295948"/>
                </a:ext>
                <a:ext uri="{FF2B5EF4-FFF2-40B4-BE49-F238E27FC236}">
                  <a16:creationId xmlns:a16="http://schemas.microsoft.com/office/drawing/2014/main" id="{00000000-0008-0000-0300-00000C84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31750</xdr:rowOff>
        </xdr:from>
        <xdr:to>
          <xdr:col>1</xdr:col>
          <xdr:colOff>12700</xdr:colOff>
          <xdr:row>8</xdr:row>
          <xdr:rowOff>0</xdr:rowOff>
        </xdr:to>
        <xdr:sp macro="" textlink="">
          <xdr:nvSpPr>
            <xdr:cNvPr id="295949" name="Button 13" hidden="1">
              <a:extLst>
                <a:ext uri="{63B3BB69-23CF-44E3-9099-C40C66FF867C}">
                  <a14:compatExt spid="_x0000_s295949"/>
                </a:ext>
                <a:ext uri="{FF2B5EF4-FFF2-40B4-BE49-F238E27FC236}">
                  <a16:creationId xmlns:a16="http://schemas.microsoft.com/office/drawing/2014/main" id="{00000000-0008-0000-0300-00000D8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12700</xdr:colOff>
          <xdr:row>7</xdr:row>
          <xdr:rowOff>12700</xdr:rowOff>
        </xdr:from>
        <xdr:to>
          <xdr:col>40</xdr:col>
          <xdr:colOff>0</xdr:colOff>
          <xdr:row>7</xdr:row>
          <xdr:rowOff>184150</xdr:rowOff>
        </xdr:to>
        <xdr:sp macro="" textlink="">
          <xdr:nvSpPr>
            <xdr:cNvPr id="295950" name="Button 14" hidden="1">
              <a:extLst>
                <a:ext uri="{63B3BB69-23CF-44E3-9099-C40C66FF867C}">
                  <a14:compatExt spid="_x0000_s295950"/>
                </a:ext>
                <a:ext uri="{FF2B5EF4-FFF2-40B4-BE49-F238E27FC236}">
                  <a16:creationId xmlns:a16="http://schemas.microsoft.com/office/drawing/2014/main" id="{00000000-0008-0000-0300-00000E8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45</xdr:col>
          <xdr:colOff>12700</xdr:colOff>
          <xdr:row>7</xdr:row>
          <xdr:rowOff>12700</xdr:rowOff>
        </xdr:from>
        <xdr:to>
          <xdr:col>45</xdr:col>
          <xdr:colOff>247650</xdr:colOff>
          <xdr:row>8</xdr:row>
          <xdr:rowOff>0</xdr:rowOff>
        </xdr:to>
        <xdr:sp macro="" textlink="">
          <xdr:nvSpPr>
            <xdr:cNvPr id="295951" name="Button 15" hidden="1">
              <a:extLst>
                <a:ext uri="{63B3BB69-23CF-44E3-9099-C40C66FF867C}">
                  <a14:compatExt spid="_x0000_s295951"/>
                </a:ext>
                <a:ext uri="{FF2B5EF4-FFF2-40B4-BE49-F238E27FC236}">
                  <a16:creationId xmlns:a16="http://schemas.microsoft.com/office/drawing/2014/main" id="{00000000-0008-0000-0300-00000F8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12700</xdr:colOff>
          <xdr:row>7</xdr:row>
          <xdr:rowOff>12700</xdr:rowOff>
        </xdr:from>
        <xdr:to>
          <xdr:col>48</xdr:col>
          <xdr:colOff>0</xdr:colOff>
          <xdr:row>7</xdr:row>
          <xdr:rowOff>184150</xdr:rowOff>
        </xdr:to>
        <xdr:sp macro="" textlink="">
          <xdr:nvSpPr>
            <xdr:cNvPr id="295952" name="Button 16" hidden="1">
              <a:extLst>
                <a:ext uri="{63B3BB69-23CF-44E3-9099-C40C66FF867C}">
                  <a14:compatExt spid="_x0000_s295952"/>
                </a:ext>
                <a:ext uri="{FF2B5EF4-FFF2-40B4-BE49-F238E27FC236}">
                  <a16:creationId xmlns:a16="http://schemas.microsoft.com/office/drawing/2014/main" id="{00000000-0008-0000-0300-0000108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53</xdr:col>
          <xdr:colOff>19050</xdr:colOff>
          <xdr:row>7</xdr:row>
          <xdr:rowOff>12700</xdr:rowOff>
        </xdr:from>
        <xdr:to>
          <xdr:col>53</xdr:col>
          <xdr:colOff>247650</xdr:colOff>
          <xdr:row>8</xdr:row>
          <xdr:rowOff>0</xdr:rowOff>
        </xdr:to>
        <xdr:sp macro="" textlink="">
          <xdr:nvSpPr>
            <xdr:cNvPr id="295953" name="Button 17" hidden="1">
              <a:extLst>
                <a:ext uri="{63B3BB69-23CF-44E3-9099-C40C66FF867C}">
                  <a14:compatExt spid="_x0000_s295953"/>
                </a:ext>
                <a:ext uri="{FF2B5EF4-FFF2-40B4-BE49-F238E27FC236}">
                  <a16:creationId xmlns:a16="http://schemas.microsoft.com/office/drawing/2014/main" id="{00000000-0008-0000-0300-0000118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12700</xdr:rowOff>
        </xdr:from>
        <xdr:to>
          <xdr:col>11</xdr:col>
          <xdr:colOff>190500</xdr:colOff>
          <xdr:row>8</xdr:row>
          <xdr:rowOff>0</xdr:rowOff>
        </xdr:to>
        <xdr:sp macro="" textlink="">
          <xdr:nvSpPr>
            <xdr:cNvPr id="295954" name="Button 18" hidden="1">
              <a:extLst>
                <a:ext uri="{63B3BB69-23CF-44E3-9099-C40C66FF867C}">
                  <a14:compatExt spid="_x0000_s295954"/>
                </a:ext>
                <a:ext uri="{FF2B5EF4-FFF2-40B4-BE49-F238E27FC236}">
                  <a16:creationId xmlns:a16="http://schemas.microsoft.com/office/drawing/2014/main" id="{00000000-0008-0000-0300-00001284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12700</xdr:rowOff>
        </xdr:from>
        <xdr:to>
          <xdr:col>19</xdr:col>
          <xdr:colOff>190500</xdr:colOff>
          <xdr:row>8</xdr:row>
          <xdr:rowOff>0</xdr:rowOff>
        </xdr:to>
        <xdr:sp macro="" textlink="">
          <xdr:nvSpPr>
            <xdr:cNvPr id="295955" name="Button 19" hidden="1">
              <a:extLst>
                <a:ext uri="{63B3BB69-23CF-44E3-9099-C40C66FF867C}">
                  <a14:compatExt spid="_x0000_s295955"/>
                </a:ext>
                <a:ext uri="{FF2B5EF4-FFF2-40B4-BE49-F238E27FC236}">
                  <a16:creationId xmlns:a16="http://schemas.microsoft.com/office/drawing/2014/main" id="{00000000-0008-0000-0300-00001384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50800</xdr:colOff>
          <xdr:row>7</xdr:row>
          <xdr:rowOff>12700</xdr:rowOff>
        </xdr:from>
        <xdr:to>
          <xdr:col>27</xdr:col>
          <xdr:colOff>222250</xdr:colOff>
          <xdr:row>7</xdr:row>
          <xdr:rowOff>304800</xdr:rowOff>
        </xdr:to>
        <xdr:sp macro="" textlink="">
          <xdr:nvSpPr>
            <xdr:cNvPr id="295956" name="Button 20" hidden="1">
              <a:extLst>
                <a:ext uri="{63B3BB69-23CF-44E3-9099-C40C66FF867C}">
                  <a14:compatExt spid="_x0000_s295956"/>
                </a:ext>
                <a:ext uri="{FF2B5EF4-FFF2-40B4-BE49-F238E27FC236}">
                  <a16:creationId xmlns:a16="http://schemas.microsoft.com/office/drawing/2014/main" id="{00000000-0008-0000-0300-00001484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0</xdr:rowOff>
        </xdr:from>
        <xdr:to>
          <xdr:col>35</xdr:col>
          <xdr:colOff>203200</xdr:colOff>
          <xdr:row>7</xdr:row>
          <xdr:rowOff>317500</xdr:rowOff>
        </xdr:to>
        <xdr:sp macro="" textlink="">
          <xdr:nvSpPr>
            <xdr:cNvPr id="295957" name="Button 21" hidden="1">
              <a:extLst>
                <a:ext uri="{63B3BB69-23CF-44E3-9099-C40C66FF867C}">
                  <a14:compatExt spid="_x0000_s295957"/>
                </a:ext>
                <a:ext uri="{FF2B5EF4-FFF2-40B4-BE49-F238E27FC236}">
                  <a16:creationId xmlns:a16="http://schemas.microsoft.com/office/drawing/2014/main" id="{00000000-0008-0000-0300-00001584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12700</xdr:rowOff>
        </xdr:from>
        <xdr:to>
          <xdr:col>38</xdr:col>
          <xdr:colOff>0</xdr:colOff>
          <xdr:row>8</xdr:row>
          <xdr:rowOff>0</xdr:rowOff>
        </xdr:to>
        <xdr:sp macro="" textlink="">
          <xdr:nvSpPr>
            <xdr:cNvPr id="295958" name="Button 22" hidden="1">
              <a:extLst>
                <a:ext uri="{63B3BB69-23CF-44E3-9099-C40C66FF867C}">
                  <a14:compatExt spid="_x0000_s295958"/>
                </a:ext>
                <a:ext uri="{FF2B5EF4-FFF2-40B4-BE49-F238E27FC236}">
                  <a16:creationId xmlns:a16="http://schemas.microsoft.com/office/drawing/2014/main" id="{00000000-0008-0000-0300-00001684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46</xdr:col>
          <xdr:colOff>0</xdr:colOff>
          <xdr:row>7</xdr:row>
          <xdr:rowOff>317500</xdr:rowOff>
        </xdr:to>
        <xdr:sp macro="" textlink="">
          <xdr:nvSpPr>
            <xdr:cNvPr id="295959" name="Button 23" hidden="1">
              <a:extLst>
                <a:ext uri="{63B3BB69-23CF-44E3-9099-C40C66FF867C}">
                  <a14:compatExt spid="_x0000_s295959"/>
                </a:ext>
                <a:ext uri="{FF2B5EF4-FFF2-40B4-BE49-F238E27FC236}">
                  <a16:creationId xmlns:a16="http://schemas.microsoft.com/office/drawing/2014/main" id="{00000000-0008-0000-0300-00001784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12700</xdr:rowOff>
        </xdr:from>
        <xdr:to>
          <xdr:col>3</xdr:col>
          <xdr:colOff>0</xdr:colOff>
          <xdr:row>7</xdr:row>
          <xdr:rowOff>190500</xdr:rowOff>
        </xdr:to>
        <xdr:sp macro="" textlink="">
          <xdr:nvSpPr>
            <xdr:cNvPr id="295960" name="Button 24" hidden="1">
              <a:extLst>
                <a:ext uri="{63B3BB69-23CF-44E3-9099-C40C66FF867C}">
                  <a14:compatExt spid="_x0000_s295960"/>
                </a:ext>
                <a:ext uri="{FF2B5EF4-FFF2-40B4-BE49-F238E27FC236}">
                  <a16:creationId xmlns:a16="http://schemas.microsoft.com/office/drawing/2014/main" id="{00000000-0008-0000-0300-0000188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0</xdr:rowOff>
        </xdr:from>
        <xdr:to>
          <xdr:col>43</xdr:col>
          <xdr:colOff>203200</xdr:colOff>
          <xdr:row>7</xdr:row>
          <xdr:rowOff>317500</xdr:rowOff>
        </xdr:to>
        <xdr:sp macro="" textlink="">
          <xdr:nvSpPr>
            <xdr:cNvPr id="295961" name="Button 25" hidden="1">
              <a:extLst>
                <a:ext uri="{63B3BB69-23CF-44E3-9099-C40C66FF867C}">
                  <a14:compatExt spid="_x0000_s295961"/>
                </a:ext>
                <a:ext uri="{FF2B5EF4-FFF2-40B4-BE49-F238E27FC236}">
                  <a16:creationId xmlns:a16="http://schemas.microsoft.com/office/drawing/2014/main" id="{00000000-0008-0000-0300-00001984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51</xdr:col>
          <xdr:colOff>203200</xdr:colOff>
          <xdr:row>7</xdr:row>
          <xdr:rowOff>317500</xdr:rowOff>
        </xdr:to>
        <xdr:sp macro="" textlink="">
          <xdr:nvSpPr>
            <xdr:cNvPr id="295962" name="Button 26" hidden="1">
              <a:extLst>
                <a:ext uri="{63B3BB69-23CF-44E3-9099-C40C66FF867C}">
                  <a14:compatExt spid="_x0000_s295962"/>
                </a:ext>
                <a:ext uri="{FF2B5EF4-FFF2-40B4-BE49-F238E27FC236}">
                  <a16:creationId xmlns:a16="http://schemas.microsoft.com/office/drawing/2014/main" id="{00000000-0008-0000-0300-00001A84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165100</xdr:colOff>
          <xdr:row>5</xdr:row>
          <xdr:rowOff>0</xdr:rowOff>
        </xdr:from>
        <xdr:to>
          <xdr:col>2</xdr:col>
          <xdr:colOff>488950</xdr:colOff>
          <xdr:row>7</xdr:row>
          <xdr:rowOff>12700</xdr:rowOff>
        </xdr:to>
        <xdr:sp macro="" textlink="">
          <xdr:nvSpPr>
            <xdr:cNvPr id="159745" name="Button 1" hidden="1">
              <a:extLst>
                <a:ext uri="{63B3BB69-23CF-44E3-9099-C40C66FF867C}">
                  <a14:compatExt spid="_x0000_s159745"/>
                </a:ext>
                <a:ext uri="{FF2B5EF4-FFF2-40B4-BE49-F238E27FC236}">
                  <a16:creationId xmlns:a16="http://schemas.microsoft.com/office/drawing/2014/main" id="{00000000-0008-0000-0400-0000017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12700</xdr:colOff>
          <xdr:row>7</xdr:row>
          <xdr:rowOff>19050</xdr:rowOff>
        </xdr:from>
        <xdr:to>
          <xdr:col>8</xdr:col>
          <xdr:colOff>0</xdr:colOff>
          <xdr:row>7</xdr:row>
          <xdr:rowOff>190500</xdr:rowOff>
        </xdr:to>
        <xdr:sp macro="" textlink="">
          <xdr:nvSpPr>
            <xdr:cNvPr id="159746" name="Button 2" hidden="1">
              <a:extLst>
                <a:ext uri="{63B3BB69-23CF-44E3-9099-C40C66FF867C}">
                  <a14:compatExt spid="_x0000_s159746"/>
                </a:ext>
                <a:ext uri="{FF2B5EF4-FFF2-40B4-BE49-F238E27FC236}">
                  <a16:creationId xmlns:a16="http://schemas.microsoft.com/office/drawing/2014/main" id="{00000000-0008-0000-0400-0000027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12700</xdr:rowOff>
        </xdr:from>
        <xdr:to>
          <xdr:col>16</xdr:col>
          <xdr:colOff>0</xdr:colOff>
          <xdr:row>7</xdr:row>
          <xdr:rowOff>165100</xdr:rowOff>
        </xdr:to>
        <xdr:sp macro="" textlink="">
          <xdr:nvSpPr>
            <xdr:cNvPr id="159747" name="Button 3" hidden="1">
              <a:extLst>
                <a:ext uri="{63B3BB69-23CF-44E3-9099-C40C66FF867C}">
                  <a14:compatExt spid="_x0000_s159747"/>
                </a:ext>
                <a:ext uri="{FF2B5EF4-FFF2-40B4-BE49-F238E27FC236}">
                  <a16:creationId xmlns:a16="http://schemas.microsoft.com/office/drawing/2014/main" id="{00000000-0008-0000-0400-0000037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12700</xdr:colOff>
          <xdr:row>7</xdr:row>
          <xdr:rowOff>12700</xdr:rowOff>
        </xdr:from>
        <xdr:to>
          <xdr:col>24</xdr:col>
          <xdr:colOff>0</xdr:colOff>
          <xdr:row>7</xdr:row>
          <xdr:rowOff>190500</xdr:rowOff>
        </xdr:to>
        <xdr:sp macro="" textlink="">
          <xdr:nvSpPr>
            <xdr:cNvPr id="159748" name="Button 4" hidden="1">
              <a:extLst>
                <a:ext uri="{63B3BB69-23CF-44E3-9099-C40C66FF867C}">
                  <a14:compatExt spid="_x0000_s159748"/>
                </a:ext>
                <a:ext uri="{FF2B5EF4-FFF2-40B4-BE49-F238E27FC236}">
                  <a16:creationId xmlns:a16="http://schemas.microsoft.com/office/drawing/2014/main" id="{00000000-0008-0000-0400-0000047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12700</xdr:colOff>
          <xdr:row>7</xdr:row>
          <xdr:rowOff>12700</xdr:rowOff>
        </xdr:from>
        <xdr:to>
          <xdr:col>32</xdr:col>
          <xdr:colOff>0</xdr:colOff>
          <xdr:row>7</xdr:row>
          <xdr:rowOff>184150</xdr:rowOff>
        </xdr:to>
        <xdr:sp macro="" textlink="">
          <xdr:nvSpPr>
            <xdr:cNvPr id="159749" name="Button 5" hidden="1">
              <a:extLst>
                <a:ext uri="{63B3BB69-23CF-44E3-9099-C40C66FF867C}">
                  <a14:compatExt spid="_x0000_s159749"/>
                </a:ext>
                <a:ext uri="{FF2B5EF4-FFF2-40B4-BE49-F238E27FC236}">
                  <a16:creationId xmlns:a16="http://schemas.microsoft.com/office/drawing/2014/main" id="{00000000-0008-0000-0400-0000057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65</xdr:col>
          <xdr:colOff>12700</xdr:colOff>
          <xdr:row>2</xdr:row>
          <xdr:rowOff>12700</xdr:rowOff>
        </xdr:from>
        <xdr:to>
          <xdr:col>66</xdr:col>
          <xdr:colOff>0</xdr:colOff>
          <xdr:row>4</xdr:row>
          <xdr:rowOff>0</xdr:rowOff>
        </xdr:to>
        <xdr:sp macro="" textlink="">
          <xdr:nvSpPr>
            <xdr:cNvPr id="159750" name="Button 6" hidden="1">
              <a:extLst>
                <a:ext uri="{63B3BB69-23CF-44E3-9099-C40C66FF867C}">
                  <a14:compatExt spid="_x0000_s159750"/>
                </a:ext>
                <a:ext uri="{FF2B5EF4-FFF2-40B4-BE49-F238E27FC236}">
                  <a16:creationId xmlns:a16="http://schemas.microsoft.com/office/drawing/2014/main" id="{00000000-0008-0000-0400-0000067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Scherm aanpasen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12700</xdr:colOff>
          <xdr:row>6</xdr:row>
          <xdr:rowOff>152400</xdr:rowOff>
        </xdr:from>
        <xdr:to>
          <xdr:col>13</xdr:col>
          <xdr:colOff>247650</xdr:colOff>
          <xdr:row>8</xdr:row>
          <xdr:rowOff>0</xdr:rowOff>
        </xdr:to>
        <xdr:sp macro="" textlink="">
          <xdr:nvSpPr>
            <xdr:cNvPr id="159751" name="Button 7" hidden="1">
              <a:extLst>
                <a:ext uri="{63B3BB69-23CF-44E3-9099-C40C66FF867C}">
                  <a14:compatExt spid="_x0000_s159751"/>
                </a:ext>
                <a:ext uri="{FF2B5EF4-FFF2-40B4-BE49-F238E27FC236}">
                  <a16:creationId xmlns:a16="http://schemas.microsoft.com/office/drawing/2014/main" id="{00000000-0008-0000-0400-0000077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12700</xdr:rowOff>
        </xdr:from>
        <xdr:to>
          <xdr:col>21</xdr:col>
          <xdr:colOff>247650</xdr:colOff>
          <xdr:row>8</xdr:row>
          <xdr:rowOff>0</xdr:rowOff>
        </xdr:to>
        <xdr:sp macro="" textlink="">
          <xdr:nvSpPr>
            <xdr:cNvPr id="159752" name="Button 8" hidden="1">
              <a:extLst>
                <a:ext uri="{63B3BB69-23CF-44E3-9099-C40C66FF867C}">
                  <a14:compatExt spid="_x0000_s159752"/>
                </a:ext>
                <a:ext uri="{FF2B5EF4-FFF2-40B4-BE49-F238E27FC236}">
                  <a16:creationId xmlns:a16="http://schemas.microsoft.com/office/drawing/2014/main" id="{00000000-0008-0000-0400-0000087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31750</xdr:rowOff>
        </xdr:from>
        <xdr:to>
          <xdr:col>30</xdr:col>
          <xdr:colOff>0</xdr:colOff>
          <xdr:row>8</xdr:row>
          <xdr:rowOff>0</xdr:rowOff>
        </xdr:to>
        <xdr:sp macro="" textlink="">
          <xdr:nvSpPr>
            <xdr:cNvPr id="159753" name="Button 9" hidden="1">
              <a:extLst>
                <a:ext uri="{63B3BB69-23CF-44E3-9099-C40C66FF867C}">
                  <a14:compatExt spid="_x0000_s159753"/>
                </a:ext>
                <a:ext uri="{FF2B5EF4-FFF2-40B4-BE49-F238E27FC236}">
                  <a16:creationId xmlns:a16="http://schemas.microsoft.com/office/drawing/2014/main" id="{00000000-0008-0000-0400-0000097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393700</xdr:colOff>
          <xdr:row>7</xdr:row>
          <xdr:rowOff>317500</xdr:rowOff>
        </xdr:to>
        <xdr:sp macro="" textlink="">
          <xdr:nvSpPr>
            <xdr:cNvPr id="159755" name="Button 11" hidden="1">
              <a:extLst>
                <a:ext uri="{63B3BB69-23CF-44E3-9099-C40C66FF867C}">
                  <a14:compatExt spid="_x0000_s159755"/>
                </a:ext>
                <a:ext uri="{FF2B5EF4-FFF2-40B4-BE49-F238E27FC236}">
                  <a16:creationId xmlns:a16="http://schemas.microsoft.com/office/drawing/2014/main" id="{00000000-0008-0000-0400-00000B7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12700</xdr:colOff>
          <xdr:row>7</xdr:row>
          <xdr:rowOff>31750</xdr:rowOff>
        </xdr:from>
        <xdr:to>
          <xdr:col>61</xdr:col>
          <xdr:colOff>381000</xdr:colOff>
          <xdr:row>8</xdr:row>
          <xdr:rowOff>0</xdr:rowOff>
        </xdr:to>
        <xdr:sp macro="" textlink="">
          <xdr:nvSpPr>
            <xdr:cNvPr id="159756" name="Button 12" hidden="1">
              <a:extLst>
                <a:ext uri="{63B3BB69-23CF-44E3-9099-C40C66FF867C}">
                  <a14:compatExt spid="_x0000_s159756"/>
                </a:ext>
                <a:ext uri="{FF2B5EF4-FFF2-40B4-BE49-F238E27FC236}">
                  <a16:creationId xmlns:a16="http://schemas.microsoft.com/office/drawing/2014/main" id="{00000000-0008-0000-0400-00000C7002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31750</xdr:rowOff>
        </xdr:from>
        <xdr:to>
          <xdr:col>1</xdr:col>
          <xdr:colOff>12700</xdr:colOff>
          <xdr:row>8</xdr:row>
          <xdr:rowOff>0</xdr:rowOff>
        </xdr:to>
        <xdr:sp macro="" textlink="">
          <xdr:nvSpPr>
            <xdr:cNvPr id="159757" name="Button 13" hidden="1">
              <a:extLst>
                <a:ext uri="{63B3BB69-23CF-44E3-9099-C40C66FF867C}">
                  <a14:compatExt spid="_x0000_s159757"/>
                </a:ext>
                <a:ext uri="{FF2B5EF4-FFF2-40B4-BE49-F238E27FC236}">
                  <a16:creationId xmlns:a16="http://schemas.microsoft.com/office/drawing/2014/main" id="{00000000-0008-0000-0400-00000D7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12700</xdr:colOff>
          <xdr:row>7</xdr:row>
          <xdr:rowOff>12700</xdr:rowOff>
        </xdr:from>
        <xdr:to>
          <xdr:col>40</xdr:col>
          <xdr:colOff>0</xdr:colOff>
          <xdr:row>7</xdr:row>
          <xdr:rowOff>184150</xdr:rowOff>
        </xdr:to>
        <xdr:sp macro="" textlink="">
          <xdr:nvSpPr>
            <xdr:cNvPr id="159758" name="Button 14" hidden="1">
              <a:extLst>
                <a:ext uri="{63B3BB69-23CF-44E3-9099-C40C66FF867C}">
                  <a14:compatExt spid="_x0000_s159758"/>
                </a:ext>
                <a:ext uri="{FF2B5EF4-FFF2-40B4-BE49-F238E27FC236}">
                  <a16:creationId xmlns:a16="http://schemas.microsoft.com/office/drawing/2014/main" id="{00000000-0008-0000-0400-00000E7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12700</xdr:colOff>
          <xdr:row>7</xdr:row>
          <xdr:rowOff>12700</xdr:rowOff>
        </xdr:from>
        <xdr:to>
          <xdr:col>48</xdr:col>
          <xdr:colOff>0</xdr:colOff>
          <xdr:row>7</xdr:row>
          <xdr:rowOff>184150</xdr:rowOff>
        </xdr:to>
        <xdr:sp macro="" textlink="">
          <xdr:nvSpPr>
            <xdr:cNvPr id="159760" name="Button 16" hidden="1">
              <a:extLst>
                <a:ext uri="{63B3BB69-23CF-44E3-9099-C40C66FF867C}">
                  <a14:compatExt spid="_x0000_s159760"/>
                </a:ext>
                <a:ext uri="{FF2B5EF4-FFF2-40B4-BE49-F238E27FC236}">
                  <a16:creationId xmlns:a16="http://schemas.microsoft.com/office/drawing/2014/main" id="{00000000-0008-0000-0400-0000107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12700</xdr:rowOff>
        </xdr:from>
        <xdr:to>
          <xdr:col>11</xdr:col>
          <xdr:colOff>190500</xdr:colOff>
          <xdr:row>8</xdr:row>
          <xdr:rowOff>0</xdr:rowOff>
        </xdr:to>
        <xdr:sp macro="" textlink="">
          <xdr:nvSpPr>
            <xdr:cNvPr id="159762" name="Button 18" hidden="1">
              <a:extLst>
                <a:ext uri="{63B3BB69-23CF-44E3-9099-C40C66FF867C}">
                  <a14:compatExt spid="_x0000_s159762"/>
                </a:ext>
                <a:ext uri="{FF2B5EF4-FFF2-40B4-BE49-F238E27FC236}">
                  <a16:creationId xmlns:a16="http://schemas.microsoft.com/office/drawing/2014/main" id="{00000000-0008-0000-0400-0000127002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660400</xdr:colOff>
          <xdr:row>5</xdr:row>
          <xdr:rowOff>0</xdr:rowOff>
        </xdr:from>
        <xdr:to>
          <xdr:col>5</xdr:col>
          <xdr:colOff>0</xdr:colOff>
          <xdr:row>6</xdr:row>
          <xdr:rowOff>152400</xdr:rowOff>
        </xdr:to>
        <xdr:sp macro="" textlink="">
          <xdr:nvSpPr>
            <xdr:cNvPr id="159768" name="Button 24" hidden="1">
              <a:extLst>
                <a:ext uri="{63B3BB69-23CF-44E3-9099-C40C66FF867C}">
                  <a14:compatExt spid="_x0000_s159768"/>
                </a:ext>
                <a:ext uri="{FF2B5EF4-FFF2-40B4-BE49-F238E27FC236}">
                  <a16:creationId xmlns:a16="http://schemas.microsoft.com/office/drawing/2014/main" id="{00000000-0008-0000-0400-0000187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Opbouwen handicap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12700</xdr:rowOff>
        </xdr:from>
        <xdr:to>
          <xdr:col>3</xdr:col>
          <xdr:colOff>0</xdr:colOff>
          <xdr:row>7</xdr:row>
          <xdr:rowOff>190500</xdr:rowOff>
        </xdr:to>
        <xdr:sp macro="" textlink="">
          <xdr:nvSpPr>
            <xdr:cNvPr id="159769" name="Button 25" hidden="1">
              <a:extLst>
                <a:ext uri="{63B3BB69-23CF-44E3-9099-C40C66FF867C}">
                  <a14:compatExt spid="_x0000_s159769"/>
                </a:ext>
                <a:ext uri="{FF2B5EF4-FFF2-40B4-BE49-F238E27FC236}">
                  <a16:creationId xmlns:a16="http://schemas.microsoft.com/office/drawing/2014/main" id="{00000000-0008-0000-0400-0000197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12700</xdr:rowOff>
        </xdr:from>
        <xdr:to>
          <xdr:col>19</xdr:col>
          <xdr:colOff>190500</xdr:colOff>
          <xdr:row>8</xdr:row>
          <xdr:rowOff>0</xdr:rowOff>
        </xdr:to>
        <xdr:sp macro="" textlink="">
          <xdr:nvSpPr>
            <xdr:cNvPr id="159770" name="Button 26" hidden="1">
              <a:extLst>
                <a:ext uri="{63B3BB69-23CF-44E3-9099-C40C66FF867C}">
                  <a14:compatExt spid="_x0000_s159770"/>
                </a:ext>
                <a:ext uri="{FF2B5EF4-FFF2-40B4-BE49-F238E27FC236}">
                  <a16:creationId xmlns:a16="http://schemas.microsoft.com/office/drawing/2014/main" id="{00000000-0008-0000-0400-00001A7002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19050</xdr:colOff>
          <xdr:row>7</xdr:row>
          <xdr:rowOff>12700</xdr:rowOff>
        </xdr:from>
        <xdr:to>
          <xdr:col>27</xdr:col>
          <xdr:colOff>190500</xdr:colOff>
          <xdr:row>8</xdr:row>
          <xdr:rowOff>0</xdr:rowOff>
        </xdr:to>
        <xdr:sp macro="" textlink="">
          <xdr:nvSpPr>
            <xdr:cNvPr id="159771" name="Button 27" hidden="1">
              <a:extLst>
                <a:ext uri="{63B3BB69-23CF-44E3-9099-C40C66FF867C}">
                  <a14:compatExt spid="_x0000_s159771"/>
                </a:ext>
                <a:ext uri="{FF2B5EF4-FFF2-40B4-BE49-F238E27FC236}">
                  <a16:creationId xmlns:a16="http://schemas.microsoft.com/office/drawing/2014/main" id="{00000000-0008-0000-0400-00001B7002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12700</xdr:rowOff>
        </xdr:from>
        <xdr:to>
          <xdr:col>35</xdr:col>
          <xdr:colOff>190500</xdr:colOff>
          <xdr:row>8</xdr:row>
          <xdr:rowOff>0</xdr:rowOff>
        </xdr:to>
        <xdr:sp macro="" textlink="">
          <xdr:nvSpPr>
            <xdr:cNvPr id="159772" name="Button 28" hidden="1">
              <a:extLst>
                <a:ext uri="{63B3BB69-23CF-44E3-9099-C40C66FF867C}">
                  <a14:compatExt spid="_x0000_s159772"/>
                </a:ext>
                <a:ext uri="{FF2B5EF4-FFF2-40B4-BE49-F238E27FC236}">
                  <a16:creationId xmlns:a16="http://schemas.microsoft.com/office/drawing/2014/main" id="{00000000-0008-0000-0400-00001C7002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12700</xdr:rowOff>
        </xdr:from>
        <xdr:to>
          <xdr:col>43</xdr:col>
          <xdr:colOff>190500</xdr:colOff>
          <xdr:row>8</xdr:row>
          <xdr:rowOff>0</xdr:rowOff>
        </xdr:to>
        <xdr:sp macro="" textlink="">
          <xdr:nvSpPr>
            <xdr:cNvPr id="159773" name="Button 29" hidden="1">
              <a:extLst>
                <a:ext uri="{63B3BB69-23CF-44E3-9099-C40C66FF867C}">
                  <a14:compatExt spid="_x0000_s159773"/>
                </a:ext>
                <a:ext uri="{FF2B5EF4-FFF2-40B4-BE49-F238E27FC236}">
                  <a16:creationId xmlns:a16="http://schemas.microsoft.com/office/drawing/2014/main" id="{00000000-0008-0000-0400-00001D7002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12700</xdr:rowOff>
        </xdr:from>
        <xdr:to>
          <xdr:col>51</xdr:col>
          <xdr:colOff>190500</xdr:colOff>
          <xdr:row>8</xdr:row>
          <xdr:rowOff>0</xdr:rowOff>
        </xdr:to>
        <xdr:sp macro="" textlink="">
          <xdr:nvSpPr>
            <xdr:cNvPr id="159774" name="Button 30" hidden="1">
              <a:extLst>
                <a:ext uri="{63B3BB69-23CF-44E3-9099-C40C66FF867C}">
                  <a14:compatExt spid="_x0000_s159774"/>
                </a:ext>
                <a:ext uri="{FF2B5EF4-FFF2-40B4-BE49-F238E27FC236}">
                  <a16:creationId xmlns:a16="http://schemas.microsoft.com/office/drawing/2014/main" id="{00000000-0008-0000-0400-00001E7002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31750</xdr:rowOff>
        </xdr:from>
        <xdr:to>
          <xdr:col>38</xdr:col>
          <xdr:colOff>0</xdr:colOff>
          <xdr:row>8</xdr:row>
          <xdr:rowOff>0</xdr:rowOff>
        </xdr:to>
        <xdr:sp macro="" textlink="">
          <xdr:nvSpPr>
            <xdr:cNvPr id="159775" name="Button 31" hidden="1">
              <a:extLst>
                <a:ext uri="{63B3BB69-23CF-44E3-9099-C40C66FF867C}">
                  <a14:compatExt spid="_x0000_s159775"/>
                </a:ext>
                <a:ext uri="{FF2B5EF4-FFF2-40B4-BE49-F238E27FC236}">
                  <a16:creationId xmlns:a16="http://schemas.microsoft.com/office/drawing/2014/main" id="{00000000-0008-0000-0400-00001F7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31750</xdr:rowOff>
        </xdr:from>
        <xdr:to>
          <xdr:col>46</xdr:col>
          <xdr:colOff>0</xdr:colOff>
          <xdr:row>8</xdr:row>
          <xdr:rowOff>0</xdr:rowOff>
        </xdr:to>
        <xdr:sp macro="" textlink="">
          <xdr:nvSpPr>
            <xdr:cNvPr id="159776" name="Button 32" hidden="1">
              <a:extLst>
                <a:ext uri="{63B3BB69-23CF-44E3-9099-C40C66FF867C}">
                  <a14:compatExt spid="_x0000_s159776"/>
                </a:ext>
                <a:ext uri="{FF2B5EF4-FFF2-40B4-BE49-F238E27FC236}">
                  <a16:creationId xmlns:a16="http://schemas.microsoft.com/office/drawing/2014/main" id="{00000000-0008-0000-0400-0000207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31750</xdr:rowOff>
        </xdr:from>
        <xdr:to>
          <xdr:col>46</xdr:col>
          <xdr:colOff>0</xdr:colOff>
          <xdr:row>8</xdr:row>
          <xdr:rowOff>0</xdr:rowOff>
        </xdr:to>
        <xdr:sp macro="" textlink="">
          <xdr:nvSpPr>
            <xdr:cNvPr id="159777" name="Button 33" hidden="1">
              <a:extLst>
                <a:ext uri="{63B3BB69-23CF-44E3-9099-C40C66FF867C}">
                  <a14:compatExt spid="_x0000_s159777"/>
                </a:ext>
                <a:ext uri="{FF2B5EF4-FFF2-40B4-BE49-F238E27FC236}">
                  <a16:creationId xmlns:a16="http://schemas.microsoft.com/office/drawing/2014/main" id="{00000000-0008-0000-0400-0000217002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165100</xdr:colOff>
          <xdr:row>5</xdr:row>
          <xdr:rowOff>0</xdr:rowOff>
        </xdr:from>
        <xdr:to>
          <xdr:col>2</xdr:col>
          <xdr:colOff>488950</xdr:colOff>
          <xdr:row>7</xdr:row>
          <xdr:rowOff>12700</xdr:rowOff>
        </xdr:to>
        <xdr:sp macro="" textlink="">
          <xdr:nvSpPr>
            <xdr:cNvPr id="301057" name="Button 1" hidden="1">
              <a:extLst>
                <a:ext uri="{63B3BB69-23CF-44E3-9099-C40C66FF867C}">
                  <a14:compatExt spid="_x0000_s301057"/>
                </a:ext>
                <a:ext uri="{FF2B5EF4-FFF2-40B4-BE49-F238E27FC236}">
                  <a16:creationId xmlns:a16="http://schemas.microsoft.com/office/drawing/2014/main" id="{00000000-0008-0000-0500-0000019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12700</xdr:colOff>
          <xdr:row>7</xdr:row>
          <xdr:rowOff>19050</xdr:rowOff>
        </xdr:from>
        <xdr:to>
          <xdr:col>8</xdr:col>
          <xdr:colOff>0</xdr:colOff>
          <xdr:row>7</xdr:row>
          <xdr:rowOff>190500</xdr:rowOff>
        </xdr:to>
        <xdr:sp macro="" textlink="">
          <xdr:nvSpPr>
            <xdr:cNvPr id="301058" name="Button 2" hidden="1">
              <a:extLst>
                <a:ext uri="{63B3BB69-23CF-44E3-9099-C40C66FF867C}">
                  <a14:compatExt spid="_x0000_s301058"/>
                </a:ext>
                <a:ext uri="{FF2B5EF4-FFF2-40B4-BE49-F238E27FC236}">
                  <a16:creationId xmlns:a16="http://schemas.microsoft.com/office/drawing/2014/main" id="{00000000-0008-0000-0500-0000029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12700</xdr:rowOff>
        </xdr:from>
        <xdr:to>
          <xdr:col>16</xdr:col>
          <xdr:colOff>0</xdr:colOff>
          <xdr:row>7</xdr:row>
          <xdr:rowOff>165100</xdr:rowOff>
        </xdr:to>
        <xdr:sp macro="" textlink="">
          <xdr:nvSpPr>
            <xdr:cNvPr id="301059" name="Button 3" hidden="1">
              <a:extLst>
                <a:ext uri="{63B3BB69-23CF-44E3-9099-C40C66FF867C}">
                  <a14:compatExt spid="_x0000_s301059"/>
                </a:ext>
                <a:ext uri="{FF2B5EF4-FFF2-40B4-BE49-F238E27FC236}">
                  <a16:creationId xmlns:a16="http://schemas.microsoft.com/office/drawing/2014/main" id="{00000000-0008-0000-0500-0000039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12700</xdr:colOff>
          <xdr:row>7</xdr:row>
          <xdr:rowOff>12700</xdr:rowOff>
        </xdr:from>
        <xdr:to>
          <xdr:col>24</xdr:col>
          <xdr:colOff>0</xdr:colOff>
          <xdr:row>7</xdr:row>
          <xdr:rowOff>190500</xdr:rowOff>
        </xdr:to>
        <xdr:sp macro="" textlink="">
          <xdr:nvSpPr>
            <xdr:cNvPr id="301060" name="Button 4" hidden="1">
              <a:extLst>
                <a:ext uri="{63B3BB69-23CF-44E3-9099-C40C66FF867C}">
                  <a14:compatExt spid="_x0000_s301060"/>
                </a:ext>
                <a:ext uri="{FF2B5EF4-FFF2-40B4-BE49-F238E27FC236}">
                  <a16:creationId xmlns:a16="http://schemas.microsoft.com/office/drawing/2014/main" id="{00000000-0008-0000-0500-0000049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12700</xdr:colOff>
          <xdr:row>7</xdr:row>
          <xdr:rowOff>12700</xdr:rowOff>
        </xdr:from>
        <xdr:to>
          <xdr:col>32</xdr:col>
          <xdr:colOff>0</xdr:colOff>
          <xdr:row>7</xdr:row>
          <xdr:rowOff>184150</xdr:rowOff>
        </xdr:to>
        <xdr:sp macro="" textlink="">
          <xdr:nvSpPr>
            <xdr:cNvPr id="301061" name="Button 5" hidden="1">
              <a:extLst>
                <a:ext uri="{63B3BB69-23CF-44E3-9099-C40C66FF867C}">
                  <a14:compatExt spid="_x0000_s301061"/>
                </a:ext>
                <a:ext uri="{FF2B5EF4-FFF2-40B4-BE49-F238E27FC236}">
                  <a16:creationId xmlns:a16="http://schemas.microsoft.com/office/drawing/2014/main" id="{00000000-0008-0000-0500-0000059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64</xdr:col>
          <xdr:colOff>12700</xdr:colOff>
          <xdr:row>2</xdr:row>
          <xdr:rowOff>12700</xdr:rowOff>
        </xdr:from>
        <xdr:to>
          <xdr:col>66</xdr:col>
          <xdr:colOff>0</xdr:colOff>
          <xdr:row>4</xdr:row>
          <xdr:rowOff>0</xdr:rowOff>
        </xdr:to>
        <xdr:sp macro="" textlink="">
          <xdr:nvSpPr>
            <xdr:cNvPr id="301062" name="Button 6" hidden="1">
              <a:extLst>
                <a:ext uri="{63B3BB69-23CF-44E3-9099-C40C66FF867C}">
                  <a14:compatExt spid="_x0000_s301062"/>
                </a:ext>
                <a:ext uri="{FF2B5EF4-FFF2-40B4-BE49-F238E27FC236}">
                  <a16:creationId xmlns:a16="http://schemas.microsoft.com/office/drawing/2014/main" id="{00000000-0008-0000-0500-0000069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Scherm aanpassen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12700</xdr:colOff>
          <xdr:row>6</xdr:row>
          <xdr:rowOff>152400</xdr:rowOff>
        </xdr:from>
        <xdr:to>
          <xdr:col>13</xdr:col>
          <xdr:colOff>247650</xdr:colOff>
          <xdr:row>8</xdr:row>
          <xdr:rowOff>0</xdr:rowOff>
        </xdr:to>
        <xdr:sp macro="" textlink="">
          <xdr:nvSpPr>
            <xdr:cNvPr id="301063" name="Button 7" hidden="1">
              <a:extLst>
                <a:ext uri="{63B3BB69-23CF-44E3-9099-C40C66FF867C}">
                  <a14:compatExt spid="_x0000_s301063"/>
                </a:ext>
                <a:ext uri="{FF2B5EF4-FFF2-40B4-BE49-F238E27FC236}">
                  <a16:creationId xmlns:a16="http://schemas.microsoft.com/office/drawing/2014/main" id="{00000000-0008-0000-0500-0000079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12700</xdr:rowOff>
        </xdr:from>
        <xdr:to>
          <xdr:col>21</xdr:col>
          <xdr:colOff>247650</xdr:colOff>
          <xdr:row>8</xdr:row>
          <xdr:rowOff>0</xdr:rowOff>
        </xdr:to>
        <xdr:sp macro="" textlink="">
          <xdr:nvSpPr>
            <xdr:cNvPr id="301064" name="Button 8" hidden="1">
              <a:extLst>
                <a:ext uri="{63B3BB69-23CF-44E3-9099-C40C66FF867C}">
                  <a14:compatExt spid="_x0000_s301064"/>
                </a:ext>
                <a:ext uri="{FF2B5EF4-FFF2-40B4-BE49-F238E27FC236}">
                  <a16:creationId xmlns:a16="http://schemas.microsoft.com/office/drawing/2014/main" id="{00000000-0008-0000-0500-0000089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31750</xdr:rowOff>
        </xdr:from>
        <xdr:to>
          <xdr:col>30</xdr:col>
          <xdr:colOff>0</xdr:colOff>
          <xdr:row>8</xdr:row>
          <xdr:rowOff>0</xdr:rowOff>
        </xdr:to>
        <xdr:sp macro="" textlink="">
          <xdr:nvSpPr>
            <xdr:cNvPr id="301065" name="Button 9" hidden="1">
              <a:extLst>
                <a:ext uri="{63B3BB69-23CF-44E3-9099-C40C66FF867C}">
                  <a14:compatExt spid="_x0000_s301065"/>
                </a:ext>
                <a:ext uri="{FF2B5EF4-FFF2-40B4-BE49-F238E27FC236}">
                  <a16:creationId xmlns:a16="http://schemas.microsoft.com/office/drawing/2014/main" id="{00000000-0008-0000-0500-0000099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37</xdr:col>
          <xdr:colOff>19050</xdr:colOff>
          <xdr:row>7</xdr:row>
          <xdr:rowOff>0</xdr:rowOff>
        </xdr:from>
        <xdr:to>
          <xdr:col>37</xdr:col>
          <xdr:colOff>241300</xdr:colOff>
          <xdr:row>7</xdr:row>
          <xdr:rowOff>317500</xdr:rowOff>
        </xdr:to>
        <xdr:sp macro="" textlink="">
          <xdr:nvSpPr>
            <xdr:cNvPr id="301066" name="Button 10" hidden="1">
              <a:extLst>
                <a:ext uri="{63B3BB69-23CF-44E3-9099-C40C66FF867C}">
                  <a14:compatExt spid="_x0000_s301066"/>
                </a:ext>
                <a:ext uri="{FF2B5EF4-FFF2-40B4-BE49-F238E27FC236}">
                  <a16:creationId xmlns:a16="http://schemas.microsoft.com/office/drawing/2014/main" id="{00000000-0008-0000-0500-00000A9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393700</xdr:colOff>
          <xdr:row>7</xdr:row>
          <xdr:rowOff>317500</xdr:rowOff>
        </xdr:to>
        <xdr:sp macro="" textlink="">
          <xdr:nvSpPr>
            <xdr:cNvPr id="301067" name="Button 11" hidden="1">
              <a:extLst>
                <a:ext uri="{63B3BB69-23CF-44E3-9099-C40C66FF867C}">
                  <a14:compatExt spid="_x0000_s301067"/>
                </a:ext>
                <a:ext uri="{FF2B5EF4-FFF2-40B4-BE49-F238E27FC236}">
                  <a16:creationId xmlns:a16="http://schemas.microsoft.com/office/drawing/2014/main" id="{00000000-0008-0000-0500-00000B9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0</xdr:colOff>
          <xdr:row>7</xdr:row>
          <xdr:rowOff>31750</xdr:rowOff>
        </xdr:from>
        <xdr:to>
          <xdr:col>61</xdr:col>
          <xdr:colOff>0</xdr:colOff>
          <xdr:row>8</xdr:row>
          <xdr:rowOff>0</xdr:rowOff>
        </xdr:to>
        <xdr:sp macro="" textlink="">
          <xdr:nvSpPr>
            <xdr:cNvPr id="301068" name="Button 12" hidden="1">
              <a:extLst>
                <a:ext uri="{63B3BB69-23CF-44E3-9099-C40C66FF867C}">
                  <a14:compatExt spid="_x0000_s301068"/>
                </a:ext>
                <a:ext uri="{FF2B5EF4-FFF2-40B4-BE49-F238E27FC236}">
                  <a16:creationId xmlns:a16="http://schemas.microsoft.com/office/drawing/2014/main" id="{00000000-0008-0000-0500-00000C9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31750</xdr:rowOff>
        </xdr:from>
        <xdr:to>
          <xdr:col>1</xdr:col>
          <xdr:colOff>12700</xdr:colOff>
          <xdr:row>8</xdr:row>
          <xdr:rowOff>0</xdr:rowOff>
        </xdr:to>
        <xdr:sp macro="" textlink="">
          <xdr:nvSpPr>
            <xdr:cNvPr id="301069" name="Button 13" hidden="1">
              <a:extLst>
                <a:ext uri="{63B3BB69-23CF-44E3-9099-C40C66FF867C}">
                  <a14:compatExt spid="_x0000_s301069"/>
                </a:ext>
                <a:ext uri="{FF2B5EF4-FFF2-40B4-BE49-F238E27FC236}">
                  <a16:creationId xmlns:a16="http://schemas.microsoft.com/office/drawing/2014/main" id="{00000000-0008-0000-0500-00000D9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12700</xdr:colOff>
          <xdr:row>7</xdr:row>
          <xdr:rowOff>12700</xdr:rowOff>
        </xdr:from>
        <xdr:to>
          <xdr:col>40</xdr:col>
          <xdr:colOff>0</xdr:colOff>
          <xdr:row>7</xdr:row>
          <xdr:rowOff>184150</xdr:rowOff>
        </xdr:to>
        <xdr:sp macro="" textlink="">
          <xdr:nvSpPr>
            <xdr:cNvPr id="301070" name="Button 14" hidden="1">
              <a:extLst>
                <a:ext uri="{63B3BB69-23CF-44E3-9099-C40C66FF867C}">
                  <a14:compatExt spid="_x0000_s301070"/>
                </a:ext>
                <a:ext uri="{FF2B5EF4-FFF2-40B4-BE49-F238E27FC236}">
                  <a16:creationId xmlns:a16="http://schemas.microsoft.com/office/drawing/2014/main" id="{00000000-0008-0000-0500-00000E9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45</xdr:col>
          <xdr:colOff>12700</xdr:colOff>
          <xdr:row>7</xdr:row>
          <xdr:rowOff>12700</xdr:rowOff>
        </xdr:from>
        <xdr:to>
          <xdr:col>45</xdr:col>
          <xdr:colOff>247650</xdr:colOff>
          <xdr:row>8</xdr:row>
          <xdr:rowOff>0</xdr:rowOff>
        </xdr:to>
        <xdr:sp macro="" textlink="">
          <xdr:nvSpPr>
            <xdr:cNvPr id="301071" name="Button 15" hidden="1">
              <a:extLst>
                <a:ext uri="{63B3BB69-23CF-44E3-9099-C40C66FF867C}">
                  <a14:compatExt spid="_x0000_s301071"/>
                </a:ext>
                <a:ext uri="{FF2B5EF4-FFF2-40B4-BE49-F238E27FC236}">
                  <a16:creationId xmlns:a16="http://schemas.microsoft.com/office/drawing/2014/main" id="{00000000-0008-0000-0500-00000F9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12700</xdr:colOff>
          <xdr:row>7</xdr:row>
          <xdr:rowOff>12700</xdr:rowOff>
        </xdr:from>
        <xdr:to>
          <xdr:col>48</xdr:col>
          <xdr:colOff>0</xdr:colOff>
          <xdr:row>7</xdr:row>
          <xdr:rowOff>184150</xdr:rowOff>
        </xdr:to>
        <xdr:sp macro="" textlink="">
          <xdr:nvSpPr>
            <xdr:cNvPr id="301072" name="Button 16" hidden="1">
              <a:extLst>
                <a:ext uri="{63B3BB69-23CF-44E3-9099-C40C66FF867C}">
                  <a14:compatExt spid="_x0000_s301072"/>
                </a:ext>
                <a:ext uri="{FF2B5EF4-FFF2-40B4-BE49-F238E27FC236}">
                  <a16:creationId xmlns:a16="http://schemas.microsoft.com/office/drawing/2014/main" id="{00000000-0008-0000-0500-0000109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53</xdr:col>
          <xdr:colOff>19050</xdr:colOff>
          <xdr:row>7</xdr:row>
          <xdr:rowOff>12700</xdr:rowOff>
        </xdr:from>
        <xdr:to>
          <xdr:col>53</xdr:col>
          <xdr:colOff>247650</xdr:colOff>
          <xdr:row>8</xdr:row>
          <xdr:rowOff>0</xdr:rowOff>
        </xdr:to>
        <xdr:sp macro="" textlink="">
          <xdr:nvSpPr>
            <xdr:cNvPr id="301073" name="Button 17" hidden="1">
              <a:extLst>
                <a:ext uri="{63B3BB69-23CF-44E3-9099-C40C66FF867C}">
                  <a14:compatExt spid="_x0000_s301073"/>
                </a:ext>
                <a:ext uri="{FF2B5EF4-FFF2-40B4-BE49-F238E27FC236}">
                  <a16:creationId xmlns:a16="http://schemas.microsoft.com/office/drawing/2014/main" id="{00000000-0008-0000-0500-0000119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12700</xdr:rowOff>
        </xdr:from>
        <xdr:to>
          <xdr:col>11</xdr:col>
          <xdr:colOff>190500</xdr:colOff>
          <xdr:row>8</xdr:row>
          <xdr:rowOff>0</xdr:rowOff>
        </xdr:to>
        <xdr:sp macro="" textlink="">
          <xdr:nvSpPr>
            <xdr:cNvPr id="301074" name="Button 18" hidden="1">
              <a:extLst>
                <a:ext uri="{63B3BB69-23CF-44E3-9099-C40C66FF867C}">
                  <a14:compatExt spid="_x0000_s301074"/>
                </a:ext>
                <a:ext uri="{FF2B5EF4-FFF2-40B4-BE49-F238E27FC236}">
                  <a16:creationId xmlns:a16="http://schemas.microsoft.com/office/drawing/2014/main" id="{00000000-0008-0000-0500-0000129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12700</xdr:rowOff>
        </xdr:from>
        <xdr:to>
          <xdr:col>19</xdr:col>
          <xdr:colOff>190500</xdr:colOff>
          <xdr:row>8</xdr:row>
          <xdr:rowOff>0</xdr:rowOff>
        </xdr:to>
        <xdr:sp macro="" textlink="">
          <xdr:nvSpPr>
            <xdr:cNvPr id="301075" name="Button 19" hidden="1">
              <a:extLst>
                <a:ext uri="{63B3BB69-23CF-44E3-9099-C40C66FF867C}">
                  <a14:compatExt spid="_x0000_s301075"/>
                </a:ext>
                <a:ext uri="{FF2B5EF4-FFF2-40B4-BE49-F238E27FC236}">
                  <a16:creationId xmlns:a16="http://schemas.microsoft.com/office/drawing/2014/main" id="{00000000-0008-0000-0500-0000139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50800</xdr:colOff>
          <xdr:row>7</xdr:row>
          <xdr:rowOff>12700</xdr:rowOff>
        </xdr:from>
        <xdr:to>
          <xdr:col>27</xdr:col>
          <xdr:colOff>222250</xdr:colOff>
          <xdr:row>7</xdr:row>
          <xdr:rowOff>304800</xdr:rowOff>
        </xdr:to>
        <xdr:sp macro="" textlink="">
          <xdr:nvSpPr>
            <xdr:cNvPr id="301076" name="Button 20" hidden="1">
              <a:extLst>
                <a:ext uri="{63B3BB69-23CF-44E3-9099-C40C66FF867C}">
                  <a14:compatExt spid="_x0000_s301076"/>
                </a:ext>
                <a:ext uri="{FF2B5EF4-FFF2-40B4-BE49-F238E27FC236}">
                  <a16:creationId xmlns:a16="http://schemas.microsoft.com/office/drawing/2014/main" id="{00000000-0008-0000-0500-0000149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0</xdr:rowOff>
        </xdr:from>
        <xdr:to>
          <xdr:col>35</xdr:col>
          <xdr:colOff>203200</xdr:colOff>
          <xdr:row>7</xdr:row>
          <xdr:rowOff>317500</xdr:rowOff>
        </xdr:to>
        <xdr:sp macro="" textlink="">
          <xdr:nvSpPr>
            <xdr:cNvPr id="301077" name="Button 21" hidden="1">
              <a:extLst>
                <a:ext uri="{63B3BB69-23CF-44E3-9099-C40C66FF867C}">
                  <a14:compatExt spid="_x0000_s301077"/>
                </a:ext>
                <a:ext uri="{FF2B5EF4-FFF2-40B4-BE49-F238E27FC236}">
                  <a16:creationId xmlns:a16="http://schemas.microsoft.com/office/drawing/2014/main" id="{00000000-0008-0000-0500-0000159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12700</xdr:rowOff>
        </xdr:from>
        <xdr:to>
          <xdr:col>38</xdr:col>
          <xdr:colOff>0</xdr:colOff>
          <xdr:row>8</xdr:row>
          <xdr:rowOff>0</xdr:rowOff>
        </xdr:to>
        <xdr:sp macro="" textlink="">
          <xdr:nvSpPr>
            <xdr:cNvPr id="301078" name="Button 22" hidden="1">
              <a:extLst>
                <a:ext uri="{63B3BB69-23CF-44E3-9099-C40C66FF867C}">
                  <a14:compatExt spid="_x0000_s301078"/>
                </a:ext>
                <a:ext uri="{FF2B5EF4-FFF2-40B4-BE49-F238E27FC236}">
                  <a16:creationId xmlns:a16="http://schemas.microsoft.com/office/drawing/2014/main" id="{00000000-0008-0000-0500-0000169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46</xdr:col>
          <xdr:colOff>0</xdr:colOff>
          <xdr:row>7</xdr:row>
          <xdr:rowOff>317500</xdr:rowOff>
        </xdr:to>
        <xdr:sp macro="" textlink="">
          <xdr:nvSpPr>
            <xdr:cNvPr id="301079" name="Button 23" hidden="1">
              <a:extLst>
                <a:ext uri="{63B3BB69-23CF-44E3-9099-C40C66FF867C}">
                  <a14:compatExt spid="_x0000_s301079"/>
                </a:ext>
                <a:ext uri="{FF2B5EF4-FFF2-40B4-BE49-F238E27FC236}">
                  <a16:creationId xmlns:a16="http://schemas.microsoft.com/office/drawing/2014/main" id="{00000000-0008-0000-0500-0000179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12700</xdr:rowOff>
        </xdr:from>
        <xdr:to>
          <xdr:col>3</xdr:col>
          <xdr:colOff>0</xdr:colOff>
          <xdr:row>7</xdr:row>
          <xdr:rowOff>190500</xdr:rowOff>
        </xdr:to>
        <xdr:sp macro="" textlink="">
          <xdr:nvSpPr>
            <xdr:cNvPr id="301080" name="Button 24" hidden="1">
              <a:extLst>
                <a:ext uri="{63B3BB69-23CF-44E3-9099-C40C66FF867C}">
                  <a14:compatExt spid="_x0000_s301080"/>
                </a:ext>
                <a:ext uri="{FF2B5EF4-FFF2-40B4-BE49-F238E27FC236}">
                  <a16:creationId xmlns:a16="http://schemas.microsoft.com/office/drawing/2014/main" id="{00000000-0008-0000-0500-00001898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0</xdr:rowOff>
        </xdr:from>
        <xdr:to>
          <xdr:col>43</xdr:col>
          <xdr:colOff>203200</xdr:colOff>
          <xdr:row>7</xdr:row>
          <xdr:rowOff>317500</xdr:rowOff>
        </xdr:to>
        <xdr:sp macro="" textlink="">
          <xdr:nvSpPr>
            <xdr:cNvPr id="301081" name="Button 25" hidden="1">
              <a:extLst>
                <a:ext uri="{63B3BB69-23CF-44E3-9099-C40C66FF867C}">
                  <a14:compatExt spid="_x0000_s301081"/>
                </a:ext>
                <a:ext uri="{FF2B5EF4-FFF2-40B4-BE49-F238E27FC236}">
                  <a16:creationId xmlns:a16="http://schemas.microsoft.com/office/drawing/2014/main" id="{00000000-0008-0000-0500-0000199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51</xdr:col>
          <xdr:colOff>203200</xdr:colOff>
          <xdr:row>7</xdr:row>
          <xdr:rowOff>317500</xdr:rowOff>
        </xdr:to>
        <xdr:sp macro="" textlink="">
          <xdr:nvSpPr>
            <xdr:cNvPr id="301082" name="Button 26" hidden="1">
              <a:extLst>
                <a:ext uri="{63B3BB69-23CF-44E3-9099-C40C66FF867C}">
                  <a14:compatExt spid="_x0000_s301082"/>
                </a:ext>
                <a:ext uri="{FF2B5EF4-FFF2-40B4-BE49-F238E27FC236}">
                  <a16:creationId xmlns:a16="http://schemas.microsoft.com/office/drawing/2014/main" id="{00000000-0008-0000-0500-00001A98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165100</xdr:colOff>
          <xdr:row>5</xdr:row>
          <xdr:rowOff>0</xdr:rowOff>
        </xdr:from>
        <xdr:to>
          <xdr:col>2</xdr:col>
          <xdr:colOff>488950</xdr:colOff>
          <xdr:row>7</xdr:row>
          <xdr:rowOff>12700</xdr:rowOff>
        </xdr:to>
        <xdr:sp macro="" textlink="">
          <xdr:nvSpPr>
            <xdr:cNvPr id="302081" name="Button 1" hidden="1">
              <a:extLst>
                <a:ext uri="{63B3BB69-23CF-44E3-9099-C40C66FF867C}">
                  <a14:compatExt spid="_x0000_s302081"/>
                </a:ext>
                <a:ext uri="{FF2B5EF4-FFF2-40B4-BE49-F238E27FC236}">
                  <a16:creationId xmlns:a16="http://schemas.microsoft.com/office/drawing/2014/main" id="{00000000-0008-0000-0600-0000019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12700</xdr:colOff>
          <xdr:row>7</xdr:row>
          <xdr:rowOff>19050</xdr:rowOff>
        </xdr:from>
        <xdr:to>
          <xdr:col>8</xdr:col>
          <xdr:colOff>0</xdr:colOff>
          <xdr:row>7</xdr:row>
          <xdr:rowOff>190500</xdr:rowOff>
        </xdr:to>
        <xdr:sp macro="" textlink="">
          <xdr:nvSpPr>
            <xdr:cNvPr id="302082" name="Button 2" hidden="1">
              <a:extLst>
                <a:ext uri="{63B3BB69-23CF-44E3-9099-C40C66FF867C}">
                  <a14:compatExt spid="_x0000_s302082"/>
                </a:ext>
                <a:ext uri="{FF2B5EF4-FFF2-40B4-BE49-F238E27FC236}">
                  <a16:creationId xmlns:a16="http://schemas.microsoft.com/office/drawing/2014/main" id="{00000000-0008-0000-0600-0000029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12700</xdr:rowOff>
        </xdr:from>
        <xdr:to>
          <xdr:col>16</xdr:col>
          <xdr:colOff>0</xdr:colOff>
          <xdr:row>7</xdr:row>
          <xdr:rowOff>165100</xdr:rowOff>
        </xdr:to>
        <xdr:sp macro="" textlink="">
          <xdr:nvSpPr>
            <xdr:cNvPr id="302083" name="Button 3" hidden="1">
              <a:extLst>
                <a:ext uri="{63B3BB69-23CF-44E3-9099-C40C66FF867C}">
                  <a14:compatExt spid="_x0000_s302083"/>
                </a:ext>
                <a:ext uri="{FF2B5EF4-FFF2-40B4-BE49-F238E27FC236}">
                  <a16:creationId xmlns:a16="http://schemas.microsoft.com/office/drawing/2014/main" id="{00000000-0008-0000-0600-0000039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12700</xdr:colOff>
          <xdr:row>7</xdr:row>
          <xdr:rowOff>12700</xdr:rowOff>
        </xdr:from>
        <xdr:to>
          <xdr:col>24</xdr:col>
          <xdr:colOff>0</xdr:colOff>
          <xdr:row>7</xdr:row>
          <xdr:rowOff>190500</xdr:rowOff>
        </xdr:to>
        <xdr:sp macro="" textlink="">
          <xdr:nvSpPr>
            <xdr:cNvPr id="302084" name="Button 4" hidden="1">
              <a:extLst>
                <a:ext uri="{63B3BB69-23CF-44E3-9099-C40C66FF867C}">
                  <a14:compatExt spid="_x0000_s302084"/>
                </a:ext>
                <a:ext uri="{FF2B5EF4-FFF2-40B4-BE49-F238E27FC236}">
                  <a16:creationId xmlns:a16="http://schemas.microsoft.com/office/drawing/2014/main" id="{00000000-0008-0000-0600-0000049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12700</xdr:colOff>
          <xdr:row>7</xdr:row>
          <xdr:rowOff>12700</xdr:rowOff>
        </xdr:from>
        <xdr:to>
          <xdr:col>32</xdr:col>
          <xdr:colOff>0</xdr:colOff>
          <xdr:row>7</xdr:row>
          <xdr:rowOff>184150</xdr:rowOff>
        </xdr:to>
        <xdr:sp macro="" textlink="">
          <xdr:nvSpPr>
            <xdr:cNvPr id="302085" name="Button 5" hidden="1">
              <a:extLst>
                <a:ext uri="{63B3BB69-23CF-44E3-9099-C40C66FF867C}">
                  <a14:compatExt spid="_x0000_s302085"/>
                </a:ext>
                <a:ext uri="{FF2B5EF4-FFF2-40B4-BE49-F238E27FC236}">
                  <a16:creationId xmlns:a16="http://schemas.microsoft.com/office/drawing/2014/main" id="{00000000-0008-0000-0600-0000059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64</xdr:col>
          <xdr:colOff>12700</xdr:colOff>
          <xdr:row>2</xdr:row>
          <xdr:rowOff>12700</xdr:rowOff>
        </xdr:from>
        <xdr:to>
          <xdr:col>66</xdr:col>
          <xdr:colOff>0</xdr:colOff>
          <xdr:row>4</xdr:row>
          <xdr:rowOff>0</xdr:rowOff>
        </xdr:to>
        <xdr:sp macro="" textlink="">
          <xdr:nvSpPr>
            <xdr:cNvPr id="302086" name="Button 6" hidden="1">
              <a:extLst>
                <a:ext uri="{63B3BB69-23CF-44E3-9099-C40C66FF867C}">
                  <a14:compatExt spid="_x0000_s302086"/>
                </a:ext>
                <a:ext uri="{FF2B5EF4-FFF2-40B4-BE49-F238E27FC236}">
                  <a16:creationId xmlns:a16="http://schemas.microsoft.com/office/drawing/2014/main" id="{00000000-0008-0000-0600-0000069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Scherm aanpassen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12700</xdr:colOff>
          <xdr:row>6</xdr:row>
          <xdr:rowOff>152400</xdr:rowOff>
        </xdr:from>
        <xdr:to>
          <xdr:col>13</xdr:col>
          <xdr:colOff>247650</xdr:colOff>
          <xdr:row>8</xdr:row>
          <xdr:rowOff>0</xdr:rowOff>
        </xdr:to>
        <xdr:sp macro="" textlink="">
          <xdr:nvSpPr>
            <xdr:cNvPr id="302087" name="Button 7" hidden="1">
              <a:extLst>
                <a:ext uri="{63B3BB69-23CF-44E3-9099-C40C66FF867C}">
                  <a14:compatExt spid="_x0000_s302087"/>
                </a:ext>
                <a:ext uri="{FF2B5EF4-FFF2-40B4-BE49-F238E27FC236}">
                  <a16:creationId xmlns:a16="http://schemas.microsoft.com/office/drawing/2014/main" id="{00000000-0008-0000-0600-0000079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12700</xdr:rowOff>
        </xdr:from>
        <xdr:to>
          <xdr:col>21</xdr:col>
          <xdr:colOff>247650</xdr:colOff>
          <xdr:row>8</xdr:row>
          <xdr:rowOff>0</xdr:rowOff>
        </xdr:to>
        <xdr:sp macro="" textlink="">
          <xdr:nvSpPr>
            <xdr:cNvPr id="302088" name="Button 8" hidden="1">
              <a:extLst>
                <a:ext uri="{63B3BB69-23CF-44E3-9099-C40C66FF867C}">
                  <a14:compatExt spid="_x0000_s302088"/>
                </a:ext>
                <a:ext uri="{FF2B5EF4-FFF2-40B4-BE49-F238E27FC236}">
                  <a16:creationId xmlns:a16="http://schemas.microsoft.com/office/drawing/2014/main" id="{00000000-0008-0000-0600-0000089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31750</xdr:rowOff>
        </xdr:from>
        <xdr:to>
          <xdr:col>30</xdr:col>
          <xdr:colOff>0</xdr:colOff>
          <xdr:row>8</xdr:row>
          <xdr:rowOff>0</xdr:rowOff>
        </xdr:to>
        <xdr:sp macro="" textlink="">
          <xdr:nvSpPr>
            <xdr:cNvPr id="302089" name="Button 9" hidden="1">
              <a:extLst>
                <a:ext uri="{63B3BB69-23CF-44E3-9099-C40C66FF867C}">
                  <a14:compatExt spid="_x0000_s302089"/>
                </a:ext>
                <a:ext uri="{FF2B5EF4-FFF2-40B4-BE49-F238E27FC236}">
                  <a16:creationId xmlns:a16="http://schemas.microsoft.com/office/drawing/2014/main" id="{00000000-0008-0000-0600-0000099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37</xdr:col>
          <xdr:colOff>19050</xdr:colOff>
          <xdr:row>7</xdr:row>
          <xdr:rowOff>0</xdr:rowOff>
        </xdr:from>
        <xdr:to>
          <xdr:col>37</xdr:col>
          <xdr:colOff>241300</xdr:colOff>
          <xdr:row>7</xdr:row>
          <xdr:rowOff>317500</xdr:rowOff>
        </xdr:to>
        <xdr:sp macro="" textlink="">
          <xdr:nvSpPr>
            <xdr:cNvPr id="302090" name="Button 10" hidden="1">
              <a:extLst>
                <a:ext uri="{63B3BB69-23CF-44E3-9099-C40C66FF867C}">
                  <a14:compatExt spid="_x0000_s302090"/>
                </a:ext>
                <a:ext uri="{FF2B5EF4-FFF2-40B4-BE49-F238E27FC236}">
                  <a16:creationId xmlns:a16="http://schemas.microsoft.com/office/drawing/2014/main" id="{00000000-0008-0000-0600-00000A9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393700</xdr:colOff>
          <xdr:row>7</xdr:row>
          <xdr:rowOff>317500</xdr:rowOff>
        </xdr:to>
        <xdr:sp macro="" textlink="">
          <xdr:nvSpPr>
            <xdr:cNvPr id="302091" name="Button 11" hidden="1">
              <a:extLst>
                <a:ext uri="{63B3BB69-23CF-44E3-9099-C40C66FF867C}">
                  <a14:compatExt spid="_x0000_s302091"/>
                </a:ext>
                <a:ext uri="{FF2B5EF4-FFF2-40B4-BE49-F238E27FC236}">
                  <a16:creationId xmlns:a16="http://schemas.microsoft.com/office/drawing/2014/main" id="{00000000-0008-0000-0600-00000B9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0</xdr:colOff>
          <xdr:row>7</xdr:row>
          <xdr:rowOff>31750</xdr:rowOff>
        </xdr:from>
        <xdr:to>
          <xdr:col>61</xdr:col>
          <xdr:colOff>0</xdr:colOff>
          <xdr:row>8</xdr:row>
          <xdr:rowOff>0</xdr:rowOff>
        </xdr:to>
        <xdr:sp macro="" textlink="">
          <xdr:nvSpPr>
            <xdr:cNvPr id="302092" name="Button 12" hidden="1">
              <a:extLst>
                <a:ext uri="{63B3BB69-23CF-44E3-9099-C40C66FF867C}">
                  <a14:compatExt spid="_x0000_s302092"/>
                </a:ext>
                <a:ext uri="{FF2B5EF4-FFF2-40B4-BE49-F238E27FC236}">
                  <a16:creationId xmlns:a16="http://schemas.microsoft.com/office/drawing/2014/main" id="{00000000-0008-0000-0600-00000C9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31750</xdr:rowOff>
        </xdr:from>
        <xdr:to>
          <xdr:col>1</xdr:col>
          <xdr:colOff>12700</xdr:colOff>
          <xdr:row>8</xdr:row>
          <xdr:rowOff>0</xdr:rowOff>
        </xdr:to>
        <xdr:sp macro="" textlink="">
          <xdr:nvSpPr>
            <xdr:cNvPr id="302093" name="Button 13" hidden="1">
              <a:extLst>
                <a:ext uri="{63B3BB69-23CF-44E3-9099-C40C66FF867C}">
                  <a14:compatExt spid="_x0000_s302093"/>
                </a:ext>
                <a:ext uri="{FF2B5EF4-FFF2-40B4-BE49-F238E27FC236}">
                  <a16:creationId xmlns:a16="http://schemas.microsoft.com/office/drawing/2014/main" id="{00000000-0008-0000-0600-00000D9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12700</xdr:colOff>
          <xdr:row>7</xdr:row>
          <xdr:rowOff>12700</xdr:rowOff>
        </xdr:from>
        <xdr:to>
          <xdr:col>40</xdr:col>
          <xdr:colOff>0</xdr:colOff>
          <xdr:row>7</xdr:row>
          <xdr:rowOff>184150</xdr:rowOff>
        </xdr:to>
        <xdr:sp macro="" textlink="">
          <xdr:nvSpPr>
            <xdr:cNvPr id="302094" name="Button 14" hidden="1">
              <a:extLst>
                <a:ext uri="{63B3BB69-23CF-44E3-9099-C40C66FF867C}">
                  <a14:compatExt spid="_x0000_s302094"/>
                </a:ext>
                <a:ext uri="{FF2B5EF4-FFF2-40B4-BE49-F238E27FC236}">
                  <a16:creationId xmlns:a16="http://schemas.microsoft.com/office/drawing/2014/main" id="{00000000-0008-0000-0600-00000E9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45</xdr:col>
          <xdr:colOff>12700</xdr:colOff>
          <xdr:row>7</xdr:row>
          <xdr:rowOff>12700</xdr:rowOff>
        </xdr:from>
        <xdr:to>
          <xdr:col>45</xdr:col>
          <xdr:colOff>247650</xdr:colOff>
          <xdr:row>8</xdr:row>
          <xdr:rowOff>0</xdr:rowOff>
        </xdr:to>
        <xdr:sp macro="" textlink="">
          <xdr:nvSpPr>
            <xdr:cNvPr id="302095" name="Button 15" hidden="1">
              <a:extLst>
                <a:ext uri="{63B3BB69-23CF-44E3-9099-C40C66FF867C}">
                  <a14:compatExt spid="_x0000_s302095"/>
                </a:ext>
                <a:ext uri="{FF2B5EF4-FFF2-40B4-BE49-F238E27FC236}">
                  <a16:creationId xmlns:a16="http://schemas.microsoft.com/office/drawing/2014/main" id="{00000000-0008-0000-0600-00000F9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12700</xdr:colOff>
          <xdr:row>7</xdr:row>
          <xdr:rowOff>12700</xdr:rowOff>
        </xdr:from>
        <xdr:to>
          <xdr:col>48</xdr:col>
          <xdr:colOff>0</xdr:colOff>
          <xdr:row>7</xdr:row>
          <xdr:rowOff>184150</xdr:rowOff>
        </xdr:to>
        <xdr:sp macro="" textlink="">
          <xdr:nvSpPr>
            <xdr:cNvPr id="302096" name="Button 16" hidden="1">
              <a:extLst>
                <a:ext uri="{63B3BB69-23CF-44E3-9099-C40C66FF867C}">
                  <a14:compatExt spid="_x0000_s302096"/>
                </a:ext>
                <a:ext uri="{FF2B5EF4-FFF2-40B4-BE49-F238E27FC236}">
                  <a16:creationId xmlns:a16="http://schemas.microsoft.com/office/drawing/2014/main" id="{00000000-0008-0000-0600-0000109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53</xdr:col>
          <xdr:colOff>19050</xdr:colOff>
          <xdr:row>7</xdr:row>
          <xdr:rowOff>12700</xdr:rowOff>
        </xdr:from>
        <xdr:to>
          <xdr:col>53</xdr:col>
          <xdr:colOff>247650</xdr:colOff>
          <xdr:row>8</xdr:row>
          <xdr:rowOff>0</xdr:rowOff>
        </xdr:to>
        <xdr:sp macro="" textlink="">
          <xdr:nvSpPr>
            <xdr:cNvPr id="302097" name="Button 17" hidden="1">
              <a:extLst>
                <a:ext uri="{63B3BB69-23CF-44E3-9099-C40C66FF867C}">
                  <a14:compatExt spid="_x0000_s302097"/>
                </a:ext>
                <a:ext uri="{FF2B5EF4-FFF2-40B4-BE49-F238E27FC236}">
                  <a16:creationId xmlns:a16="http://schemas.microsoft.com/office/drawing/2014/main" id="{00000000-0008-0000-0600-0000119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12700</xdr:rowOff>
        </xdr:from>
        <xdr:to>
          <xdr:col>11</xdr:col>
          <xdr:colOff>190500</xdr:colOff>
          <xdr:row>8</xdr:row>
          <xdr:rowOff>0</xdr:rowOff>
        </xdr:to>
        <xdr:sp macro="" textlink="">
          <xdr:nvSpPr>
            <xdr:cNvPr id="302098" name="Button 18" hidden="1">
              <a:extLst>
                <a:ext uri="{63B3BB69-23CF-44E3-9099-C40C66FF867C}">
                  <a14:compatExt spid="_x0000_s302098"/>
                </a:ext>
                <a:ext uri="{FF2B5EF4-FFF2-40B4-BE49-F238E27FC236}">
                  <a16:creationId xmlns:a16="http://schemas.microsoft.com/office/drawing/2014/main" id="{00000000-0008-0000-0600-0000129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12700</xdr:rowOff>
        </xdr:from>
        <xdr:to>
          <xdr:col>19</xdr:col>
          <xdr:colOff>190500</xdr:colOff>
          <xdr:row>8</xdr:row>
          <xdr:rowOff>0</xdr:rowOff>
        </xdr:to>
        <xdr:sp macro="" textlink="">
          <xdr:nvSpPr>
            <xdr:cNvPr id="302099" name="Button 19" hidden="1">
              <a:extLst>
                <a:ext uri="{63B3BB69-23CF-44E3-9099-C40C66FF867C}">
                  <a14:compatExt spid="_x0000_s302099"/>
                </a:ext>
                <a:ext uri="{FF2B5EF4-FFF2-40B4-BE49-F238E27FC236}">
                  <a16:creationId xmlns:a16="http://schemas.microsoft.com/office/drawing/2014/main" id="{00000000-0008-0000-0600-0000139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50800</xdr:colOff>
          <xdr:row>7</xdr:row>
          <xdr:rowOff>12700</xdr:rowOff>
        </xdr:from>
        <xdr:to>
          <xdr:col>27</xdr:col>
          <xdr:colOff>222250</xdr:colOff>
          <xdr:row>7</xdr:row>
          <xdr:rowOff>304800</xdr:rowOff>
        </xdr:to>
        <xdr:sp macro="" textlink="">
          <xdr:nvSpPr>
            <xdr:cNvPr id="302100" name="Button 20" hidden="1">
              <a:extLst>
                <a:ext uri="{63B3BB69-23CF-44E3-9099-C40C66FF867C}">
                  <a14:compatExt spid="_x0000_s302100"/>
                </a:ext>
                <a:ext uri="{FF2B5EF4-FFF2-40B4-BE49-F238E27FC236}">
                  <a16:creationId xmlns:a16="http://schemas.microsoft.com/office/drawing/2014/main" id="{00000000-0008-0000-0600-0000149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0</xdr:rowOff>
        </xdr:from>
        <xdr:to>
          <xdr:col>35</xdr:col>
          <xdr:colOff>203200</xdr:colOff>
          <xdr:row>7</xdr:row>
          <xdr:rowOff>317500</xdr:rowOff>
        </xdr:to>
        <xdr:sp macro="" textlink="">
          <xdr:nvSpPr>
            <xdr:cNvPr id="302101" name="Button 21" hidden="1">
              <a:extLst>
                <a:ext uri="{63B3BB69-23CF-44E3-9099-C40C66FF867C}">
                  <a14:compatExt spid="_x0000_s302101"/>
                </a:ext>
                <a:ext uri="{FF2B5EF4-FFF2-40B4-BE49-F238E27FC236}">
                  <a16:creationId xmlns:a16="http://schemas.microsoft.com/office/drawing/2014/main" id="{00000000-0008-0000-0600-0000159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12700</xdr:rowOff>
        </xdr:from>
        <xdr:to>
          <xdr:col>38</xdr:col>
          <xdr:colOff>0</xdr:colOff>
          <xdr:row>8</xdr:row>
          <xdr:rowOff>0</xdr:rowOff>
        </xdr:to>
        <xdr:sp macro="" textlink="">
          <xdr:nvSpPr>
            <xdr:cNvPr id="302102" name="Button 22" hidden="1">
              <a:extLst>
                <a:ext uri="{63B3BB69-23CF-44E3-9099-C40C66FF867C}">
                  <a14:compatExt spid="_x0000_s302102"/>
                </a:ext>
                <a:ext uri="{FF2B5EF4-FFF2-40B4-BE49-F238E27FC236}">
                  <a16:creationId xmlns:a16="http://schemas.microsoft.com/office/drawing/2014/main" id="{00000000-0008-0000-0600-0000169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46</xdr:col>
          <xdr:colOff>0</xdr:colOff>
          <xdr:row>7</xdr:row>
          <xdr:rowOff>317500</xdr:rowOff>
        </xdr:to>
        <xdr:sp macro="" textlink="">
          <xdr:nvSpPr>
            <xdr:cNvPr id="302103" name="Button 23" hidden="1">
              <a:extLst>
                <a:ext uri="{63B3BB69-23CF-44E3-9099-C40C66FF867C}">
                  <a14:compatExt spid="_x0000_s302103"/>
                </a:ext>
                <a:ext uri="{FF2B5EF4-FFF2-40B4-BE49-F238E27FC236}">
                  <a16:creationId xmlns:a16="http://schemas.microsoft.com/office/drawing/2014/main" id="{00000000-0008-0000-0600-0000179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12700</xdr:rowOff>
        </xdr:from>
        <xdr:to>
          <xdr:col>3</xdr:col>
          <xdr:colOff>0</xdr:colOff>
          <xdr:row>7</xdr:row>
          <xdr:rowOff>190500</xdr:rowOff>
        </xdr:to>
        <xdr:sp macro="" textlink="">
          <xdr:nvSpPr>
            <xdr:cNvPr id="302104" name="Button 24" hidden="1">
              <a:extLst>
                <a:ext uri="{63B3BB69-23CF-44E3-9099-C40C66FF867C}">
                  <a14:compatExt spid="_x0000_s302104"/>
                </a:ext>
                <a:ext uri="{FF2B5EF4-FFF2-40B4-BE49-F238E27FC236}">
                  <a16:creationId xmlns:a16="http://schemas.microsoft.com/office/drawing/2014/main" id="{00000000-0008-0000-0600-0000189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0</xdr:rowOff>
        </xdr:from>
        <xdr:to>
          <xdr:col>43</xdr:col>
          <xdr:colOff>203200</xdr:colOff>
          <xdr:row>7</xdr:row>
          <xdr:rowOff>317500</xdr:rowOff>
        </xdr:to>
        <xdr:sp macro="" textlink="">
          <xdr:nvSpPr>
            <xdr:cNvPr id="302105" name="Button 25" hidden="1">
              <a:extLst>
                <a:ext uri="{63B3BB69-23CF-44E3-9099-C40C66FF867C}">
                  <a14:compatExt spid="_x0000_s302105"/>
                </a:ext>
                <a:ext uri="{FF2B5EF4-FFF2-40B4-BE49-F238E27FC236}">
                  <a16:creationId xmlns:a16="http://schemas.microsoft.com/office/drawing/2014/main" id="{00000000-0008-0000-0600-0000199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51</xdr:col>
          <xdr:colOff>203200</xdr:colOff>
          <xdr:row>7</xdr:row>
          <xdr:rowOff>317500</xdr:rowOff>
        </xdr:to>
        <xdr:sp macro="" textlink="">
          <xdr:nvSpPr>
            <xdr:cNvPr id="302106" name="Button 26" hidden="1">
              <a:extLst>
                <a:ext uri="{63B3BB69-23CF-44E3-9099-C40C66FF867C}">
                  <a14:compatExt spid="_x0000_s302106"/>
                </a:ext>
                <a:ext uri="{FF2B5EF4-FFF2-40B4-BE49-F238E27FC236}">
                  <a16:creationId xmlns:a16="http://schemas.microsoft.com/office/drawing/2014/main" id="{00000000-0008-0000-0600-00001A9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165100</xdr:colOff>
          <xdr:row>5</xdr:row>
          <xdr:rowOff>0</xdr:rowOff>
        </xdr:from>
        <xdr:to>
          <xdr:col>2</xdr:col>
          <xdr:colOff>488950</xdr:colOff>
          <xdr:row>7</xdr:row>
          <xdr:rowOff>12700</xdr:rowOff>
        </xdr:to>
        <xdr:sp macro="" textlink="">
          <xdr:nvSpPr>
            <xdr:cNvPr id="314369" name="Button 1" hidden="1">
              <a:extLst>
                <a:ext uri="{63B3BB69-23CF-44E3-9099-C40C66FF867C}">
                  <a14:compatExt spid="_x0000_s314369"/>
                </a:ext>
                <a:ext uri="{FF2B5EF4-FFF2-40B4-BE49-F238E27FC236}">
                  <a16:creationId xmlns:a16="http://schemas.microsoft.com/office/drawing/2014/main" id="{00000000-0008-0000-0700-000001C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12700</xdr:colOff>
          <xdr:row>7</xdr:row>
          <xdr:rowOff>19050</xdr:rowOff>
        </xdr:from>
        <xdr:to>
          <xdr:col>8</xdr:col>
          <xdr:colOff>0</xdr:colOff>
          <xdr:row>7</xdr:row>
          <xdr:rowOff>190500</xdr:rowOff>
        </xdr:to>
        <xdr:sp macro="" textlink="">
          <xdr:nvSpPr>
            <xdr:cNvPr id="314370" name="Button 2" hidden="1">
              <a:extLst>
                <a:ext uri="{63B3BB69-23CF-44E3-9099-C40C66FF867C}">
                  <a14:compatExt spid="_x0000_s314370"/>
                </a:ext>
                <a:ext uri="{FF2B5EF4-FFF2-40B4-BE49-F238E27FC236}">
                  <a16:creationId xmlns:a16="http://schemas.microsoft.com/office/drawing/2014/main" id="{00000000-0008-0000-0700-000002C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12700</xdr:rowOff>
        </xdr:from>
        <xdr:to>
          <xdr:col>16</xdr:col>
          <xdr:colOff>0</xdr:colOff>
          <xdr:row>7</xdr:row>
          <xdr:rowOff>165100</xdr:rowOff>
        </xdr:to>
        <xdr:sp macro="" textlink="">
          <xdr:nvSpPr>
            <xdr:cNvPr id="314371" name="Button 3" hidden="1">
              <a:extLst>
                <a:ext uri="{63B3BB69-23CF-44E3-9099-C40C66FF867C}">
                  <a14:compatExt spid="_x0000_s314371"/>
                </a:ext>
                <a:ext uri="{FF2B5EF4-FFF2-40B4-BE49-F238E27FC236}">
                  <a16:creationId xmlns:a16="http://schemas.microsoft.com/office/drawing/2014/main" id="{00000000-0008-0000-0700-000003C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12700</xdr:colOff>
          <xdr:row>7</xdr:row>
          <xdr:rowOff>12700</xdr:rowOff>
        </xdr:from>
        <xdr:to>
          <xdr:col>24</xdr:col>
          <xdr:colOff>0</xdr:colOff>
          <xdr:row>7</xdr:row>
          <xdr:rowOff>190500</xdr:rowOff>
        </xdr:to>
        <xdr:sp macro="" textlink="">
          <xdr:nvSpPr>
            <xdr:cNvPr id="314372" name="Button 4" hidden="1">
              <a:extLst>
                <a:ext uri="{63B3BB69-23CF-44E3-9099-C40C66FF867C}">
                  <a14:compatExt spid="_x0000_s314372"/>
                </a:ext>
                <a:ext uri="{FF2B5EF4-FFF2-40B4-BE49-F238E27FC236}">
                  <a16:creationId xmlns:a16="http://schemas.microsoft.com/office/drawing/2014/main" id="{00000000-0008-0000-0700-000004C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12700</xdr:colOff>
          <xdr:row>7</xdr:row>
          <xdr:rowOff>12700</xdr:rowOff>
        </xdr:from>
        <xdr:to>
          <xdr:col>32</xdr:col>
          <xdr:colOff>0</xdr:colOff>
          <xdr:row>7</xdr:row>
          <xdr:rowOff>184150</xdr:rowOff>
        </xdr:to>
        <xdr:sp macro="" textlink="">
          <xdr:nvSpPr>
            <xdr:cNvPr id="314373" name="Button 5" hidden="1">
              <a:extLst>
                <a:ext uri="{63B3BB69-23CF-44E3-9099-C40C66FF867C}">
                  <a14:compatExt spid="_x0000_s314373"/>
                </a:ext>
                <a:ext uri="{FF2B5EF4-FFF2-40B4-BE49-F238E27FC236}">
                  <a16:creationId xmlns:a16="http://schemas.microsoft.com/office/drawing/2014/main" id="{00000000-0008-0000-0700-000005C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65</xdr:col>
          <xdr:colOff>12700</xdr:colOff>
          <xdr:row>2</xdr:row>
          <xdr:rowOff>12700</xdr:rowOff>
        </xdr:from>
        <xdr:to>
          <xdr:col>66</xdr:col>
          <xdr:colOff>0</xdr:colOff>
          <xdr:row>4</xdr:row>
          <xdr:rowOff>0</xdr:rowOff>
        </xdr:to>
        <xdr:sp macro="" textlink="">
          <xdr:nvSpPr>
            <xdr:cNvPr id="314374" name="Button 6" hidden="1">
              <a:extLst>
                <a:ext uri="{63B3BB69-23CF-44E3-9099-C40C66FF867C}">
                  <a14:compatExt spid="_x0000_s314374"/>
                </a:ext>
                <a:ext uri="{FF2B5EF4-FFF2-40B4-BE49-F238E27FC236}">
                  <a16:creationId xmlns:a16="http://schemas.microsoft.com/office/drawing/2014/main" id="{00000000-0008-0000-0700-000006C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Scherm aanpasen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12700</xdr:colOff>
          <xdr:row>6</xdr:row>
          <xdr:rowOff>152400</xdr:rowOff>
        </xdr:from>
        <xdr:to>
          <xdr:col>13</xdr:col>
          <xdr:colOff>247650</xdr:colOff>
          <xdr:row>8</xdr:row>
          <xdr:rowOff>0</xdr:rowOff>
        </xdr:to>
        <xdr:sp macro="" textlink="">
          <xdr:nvSpPr>
            <xdr:cNvPr id="314375" name="Button 7" hidden="1">
              <a:extLst>
                <a:ext uri="{63B3BB69-23CF-44E3-9099-C40C66FF867C}">
                  <a14:compatExt spid="_x0000_s314375"/>
                </a:ext>
                <a:ext uri="{FF2B5EF4-FFF2-40B4-BE49-F238E27FC236}">
                  <a16:creationId xmlns:a16="http://schemas.microsoft.com/office/drawing/2014/main" id="{00000000-0008-0000-0700-000007C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12700</xdr:rowOff>
        </xdr:from>
        <xdr:to>
          <xdr:col>21</xdr:col>
          <xdr:colOff>247650</xdr:colOff>
          <xdr:row>8</xdr:row>
          <xdr:rowOff>0</xdr:rowOff>
        </xdr:to>
        <xdr:sp macro="" textlink="">
          <xdr:nvSpPr>
            <xdr:cNvPr id="314376" name="Button 8" hidden="1">
              <a:extLst>
                <a:ext uri="{63B3BB69-23CF-44E3-9099-C40C66FF867C}">
                  <a14:compatExt spid="_x0000_s314376"/>
                </a:ext>
                <a:ext uri="{FF2B5EF4-FFF2-40B4-BE49-F238E27FC236}">
                  <a16:creationId xmlns:a16="http://schemas.microsoft.com/office/drawing/2014/main" id="{00000000-0008-0000-0700-000008C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31750</xdr:rowOff>
        </xdr:from>
        <xdr:to>
          <xdr:col>30</xdr:col>
          <xdr:colOff>0</xdr:colOff>
          <xdr:row>8</xdr:row>
          <xdr:rowOff>0</xdr:rowOff>
        </xdr:to>
        <xdr:sp macro="" textlink="">
          <xdr:nvSpPr>
            <xdr:cNvPr id="314377" name="Button 9" hidden="1">
              <a:extLst>
                <a:ext uri="{63B3BB69-23CF-44E3-9099-C40C66FF867C}">
                  <a14:compatExt spid="_x0000_s314377"/>
                </a:ext>
                <a:ext uri="{FF2B5EF4-FFF2-40B4-BE49-F238E27FC236}">
                  <a16:creationId xmlns:a16="http://schemas.microsoft.com/office/drawing/2014/main" id="{00000000-0008-0000-0700-000009C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393700</xdr:colOff>
          <xdr:row>7</xdr:row>
          <xdr:rowOff>317500</xdr:rowOff>
        </xdr:to>
        <xdr:sp macro="" textlink="">
          <xdr:nvSpPr>
            <xdr:cNvPr id="314378" name="Button 10" hidden="1">
              <a:extLst>
                <a:ext uri="{63B3BB69-23CF-44E3-9099-C40C66FF867C}">
                  <a14:compatExt spid="_x0000_s314378"/>
                </a:ext>
                <a:ext uri="{FF2B5EF4-FFF2-40B4-BE49-F238E27FC236}">
                  <a16:creationId xmlns:a16="http://schemas.microsoft.com/office/drawing/2014/main" id="{00000000-0008-0000-0700-00000AC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12700</xdr:colOff>
          <xdr:row>7</xdr:row>
          <xdr:rowOff>31750</xdr:rowOff>
        </xdr:from>
        <xdr:to>
          <xdr:col>61</xdr:col>
          <xdr:colOff>381000</xdr:colOff>
          <xdr:row>8</xdr:row>
          <xdr:rowOff>0</xdr:rowOff>
        </xdr:to>
        <xdr:sp macro="" textlink="">
          <xdr:nvSpPr>
            <xdr:cNvPr id="314379" name="Button 11" hidden="1">
              <a:extLst>
                <a:ext uri="{63B3BB69-23CF-44E3-9099-C40C66FF867C}">
                  <a14:compatExt spid="_x0000_s314379"/>
                </a:ext>
                <a:ext uri="{FF2B5EF4-FFF2-40B4-BE49-F238E27FC236}">
                  <a16:creationId xmlns:a16="http://schemas.microsoft.com/office/drawing/2014/main" id="{00000000-0008-0000-0700-00000BC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31750</xdr:rowOff>
        </xdr:from>
        <xdr:to>
          <xdr:col>1</xdr:col>
          <xdr:colOff>12700</xdr:colOff>
          <xdr:row>8</xdr:row>
          <xdr:rowOff>0</xdr:rowOff>
        </xdr:to>
        <xdr:sp macro="" textlink="">
          <xdr:nvSpPr>
            <xdr:cNvPr id="314380" name="Button 12" hidden="1">
              <a:extLst>
                <a:ext uri="{63B3BB69-23CF-44E3-9099-C40C66FF867C}">
                  <a14:compatExt spid="_x0000_s314380"/>
                </a:ext>
                <a:ext uri="{FF2B5EF4-FFF2-40B4-BE49-F238E27FC236}">
                  <a16:creationId xmlns:a16="http://schemas.microsoft.com/office/drawing/2014/main" id="{00000000-0008-0000-0700-00000CC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12700</xdr:colOff>
          <xdr:row>7</xdr:row>
          <xdr:rowOff>12700</xdr:rowOff>
        </xdr:from>
        <xdr:to>
          <xdr:col>40</xdr:col>
          <xdr:colOff>0</xdr:colOff>
          <xdr:row>7</xdr:row>
          <xdr:rowOff>184150</xdr:rowOff>
        </xdr:to>
        <xdr:sp macro="" textlink="">
          <xdr:nvSpPr>
            <xdr:cNvPr id="314381" name="Button 13" hidden="1">
              <a:extLst>
                <a:ext uri="{63B3BB69-23CF-44E3-9099-C40C66FF867C}">
                  <a14:compatExt spid="_x0000_s314381"/>
                </a:ext>
                <a:ext uri="{FF2B5EF4-FFF2-40B4-BE49-F238E27FC236}">
                  <a16:creationId xmlns:a16="http://schemas.microsoft.com/office/drawing/2014/main" id="{00000000-0008-0000-0700-00000DC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12700</xdr:colOff>
          <xdr:row>7</xdr:row>
          <xdr:rowOff>12700</xdr:rowOff>
        </xdr:from>
        <xdr:to>
          <xdr:col>48</xdr:col>
          <xdr:colOff>0</xdr:colOff>
          <xdr:row>7</xdr:row>
          <xdr:rowOff>184150</xdr:rowOff>
        </xdr:to>
        <xdr:sp macro="" textlink="">
          <xdr:nvSpPr>
            <xdr:cNvPr id="314382" name="Button 14" hidden="1">
              <a:extLst>
                <a:ext uri="{63B3BB69-23CF-44E3-9099-C40C66FF867C}">
                  <a14:compatExt spid="_x0000_s314382"/>
                </a:ext>
                <a:ext uri="{FF2B5EF4-FFF2-40B4-BE49-F238E27FC236}">
                  <a16:creationId xmlns:a16="http://schemas.microsoft.com/office/drawing/2014/main" id="{00000000-0008-0000-0700-00000EC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12700</xdr:rowOff>
        </xdr:from>
        <xdr:to>
          <xdr:col>11</xdr:col>
          <xdr:colOff>190500</xdr:colOff>
          <xdr:row>8</xdr:row>
          <xdr:rowOff>0</xdr:rowOff>
        </xdr:to>
        <xdr:sp macro="" textlink="">
          <xdr:nvSpPr>
            <xdr:cNvPr id="314383" name="Button 15" hidden="1">
              <a:extLst>
                <a:ext uri="{63B3BB69-23CF-44E3-9099-C40C66FF867C}">
                  <a14:compatExt spid="_x0000_s314383"/>
                </a:ext>
                <a:ext uri="{FF2B5EF4-FFF2-40B4-BE49-F238E27FC236}">
                  <a16:creationId xmlns:a16="http://schemas.microsoft.com/office/drawing/2014/main" id="{00000000-0008-0000-0700-00000FC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660400</xdr:colOff>
          <xdr:row>5</xdr:row>
          <xdr:rowOff>0</xdr:rowOff>
        </xdr:from>
        <xdr:to>
          <xdr:col>5</xdr:col>
          <xdr:colOff>0</xdr:colOff>
          <xdr:row>6</xdr:row>
          <xdr:rowOff>152400</xdr:rowOff>
        </xdr:to>
        <xdr:sp macro="" textlink="">
          <xdr:nvSpPr>
            <xdr:cNvPr id="314384" name="Button 16" hidden="1">
              <a:extLst>
                <a:ext uri="{63B3BB69-23CF-44E3-9099-C40C66FF867C}">
                  <a14:compatExt spid="_x0000_s314384"/>
                </a:ext>
                <a:ext uri="{FF2B5EF4-FFF2-40B4-BE49-F238E27FC236}">
                  <a16:creationId xmlns:a16="http://schemas.microsoft.com/office/drawing/2014/main" id="{00000000-0008-0000-0700-000010C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Opbouwen handicap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12700</xdr:rowOff>
        </xdr:from>
        <xdr:to>
          <xdr:col>3</xdr:col>
          <xdr:colOff>0</xdr:colOff>
          <xdr:row>7</xdr:row>
          <xdr:rowOff>190500</xdr:rowOff>
        </xdr:to>
        <xdr:sp macro="" textlink="">
          <xdr:nvSpPr>
            <xdr:cNvPr id="314385" name="Button 17" hidden="1">
              <a:extLst>
                <a:ext uri="{63B3BB69-23CF-44E3-9099-C40C66FF867C}">
                  <a14:compatExt spid="_x0000_s314385"/>
                </a:ext>
                <a:ext uri="{FF2B5EF4-FFF2-40B4-BE49-F238E27FC236}">
                  <a16:creationId xmlns:a16="http://schemas.microsoft.com/office/drawing/2014/main" id="{00000000-0008-0000-0700-000011C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12700</xdr:rowOff>
        </xdr:from>
        <xdr:to>
          <xdr:col>19</xdr:col>
          <xdr:colOff>190500</xdr:colOff>
          <xdr:row>8</xdr:row>
          <xdr:rowOff>0</xdr:rowOff>
        </xdr:to>
        <xdr:sp macro="" textlink="">
          <xdr:nvSpPr>
            <xdr:cNvPr id="314386" name="Button 18" hidden="1">
              <a:extLst>
                <a:ext uri="{63B3BB69-23CF-44E3-9099-C40C66FF867C}">
                  <a14:compatExt spid="_x0000_s314386"/>
                </a:ext>
                <a:ext uri="{FF2B5EF4-FFF2-40B4-BE49-F238E27FC236}">
                  <a16:creationId xmlns:a16="http://schemas.microsoft.com/office/drawing/2014/main" id="{00000000-0008-0000-0700-000012C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19050</xdr:colOff>
          <xdr:row>7</xdr:row>
          <xdr:rowOff>12700</xdr:rowOff>
        </xdr:from>
        <xdr:to>
          <xdr:col>27</xdr:col>
          <xdr:colOff>190500</xdr:colOff>
          <xdr:row>8</xdr:row>
          <xdr:rowOff>0</xdr:rowOff>
        </xdr:to>
        <xdr:sp macro="" textlink="">
          <xdr:nvSpPr>
            <xdr:cNvPr id="314387" name="Button 19" hidden="1">
              <a:extLst>
                <a:ext uri="{63B3BB69-23CF-44E3-9099-C40C66FF867C}">
                  <a14:compatExt spid="_x0000_s314387"/>
                </a:ext>
                <a:ext uri="{FF2B5EF4-FFF2-40B4-BE49-F238E27FC236}">
                  <a16:creationId xmlns:a16="http://schemas.microsoft.com/office/drawing/2014/main" id="{00000000-0008-0000-0700-000013C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12700</xdr:rowOff>
        </xdr:from>
        <xdr:to>
          <xdr:col>35</xdr:col>
          <xdr:colOff>190500</xdr:colOff>
          <xdr:row>8</xdr:row>
          <xdr:rowOff>0</xdr:rowOff>
        </xdr:to>
        <xdr:sp macro="" textlink="">
          <xdr:nvSpPr>
            <xdr:cNvPr id="314388" name="Button 20" hidden="1">
              <a:extLst>
                <a:ext uri="{63B3BB69-23CF-44E3-9099-C40C66FF867C}">
                  <a14:compatExt spid="_x0000_s314388"/>
                </a:ext>
                <a:ext uri="{FF2B5EF4-FFF2-40B4-BE49-F238E27FC236}">
                  <a16:creationId xmlns:a16="http://schemas.microsoft.com/office/drawing/2014/main" id="{00000000-0008-0000-0700-000014C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12700</xdr:rowOff>
        </xdr:from>
        <xdr:to>
          <xdr:col>43</xdr:col>
          <xdr:colOff>190500</xdr:colOff>
          <xdr:row>8</xdr:row>
          <xdr:rowOff>0</xdr:rowOff>
        </xdr:to>
        <xdr:sp macro="" textlink="">
          <xdr:nvSpPr>
            <xdr:cNvPr id="314389" name="Button 21" hidden="1">
              <a:extLst>
                <a:ext uri="{63B3BB69-23CF-44E3-9099-C40C66FF867C}">
                  <a14:compatExt spid="_x0000_s314389"/>
                </a:ext>
                <a:ext uri="{FF2B5EF4-FFF2-40B4-BE49-F238E27FC236}">
                  <a16:creationId xmlns:a16="http://schemas.microsoft.com/office/drawing/2014/main" id="{00000000-0008-0000-0700-000015C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12700</xdr:rowOff>
        </xdr:from>
        <xdr:to>
          <xdr:col>51</xdr:col>
          <xdr:colOff>190500</xdr:colOff>
          <xdr:row>8</xdr:row>
          <xdr:rowOff>0</xdr:rowOff>
        </xdr:to>
        <xdr:sp macro="" textlink="">
          <xdr:nvSpPr>
            <xdr:cNvPr id="314390" name="Button 22" hidden="1">
              <a:extLst>
                <a:ext uri="{63B3BB69-23CF-44E3-9099-C40C66FF867C}">
                  <a14:compatExt spid="_x0000_s314390"/>
                </a:ext>
                <a:ext uri="{FF2B5EF4-FFF2-40B4-BE49-F238E27FC236}">
                  <a16:creationId xmlns:a16="http://schemas.microsoft.com/office/drawing/2014/main" id="{00000000-0008-0000-0700-000016CC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31750</xdr:rowOff>
        </xdr:from>
        <xdr:to>
          <xdr:col>38</xdr:col>
          <xdr:colOff>0</xdr:colOff>
          <xdr:row>8</xdr:row>
          <xdr:rowOff>0</xdr:rowOff>
        </xdr:to>
        <xdr:sp macro="" textlink="">
          <xdr:nvSpPr>
            <xdr:cNvPr id="314391" name="Button 23" hidden="1">
              <a:extLst>
                <a:ext uri="{63B3BB69-23CF-44E3-9099-C40C66FF867C}">
                  <a14:compatExt spid="_x0000_s314391"/>
                </a:ext>
                <a:ext uri="{FF2B5EF4-FFF2-40B4-BE49-F238E27FC236}">
                  <a16:creationId xmlns:a16="http://schemas.microsoft.com/office/drawing/2014/main" id="{00000000-0008-0000-0700-000017C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31750</xdr:rowOff>
        </xdr:from>
        <xdr:to>
          <xdr:col>46</xdr:col>
          <xdr:colOff>0</xdr:colOff>
          <xdr:row>8</xdr:row>
          <xdr:rowOff>0</xdr:rowOff>
        </xdr:to>
        <xdr:sp macro="" textlink="">
          <xdr:nvSpPr>
            <xdr:cNvPr id="314392" name="Button 24" hidden="1">
              <a:extLst>
                <a:ext uri="{63B3BB69-23CF-44E3-9099-C40C66FF867C}">
                  <a14:compatExt spid="_x0000_s314392"/>
                </a:ext>
                <a:ext uri="{FF2B5EF4-FFF2-40B4-BE49-F238E27FC236}">
                  <a16:creationId xmlns:a16="http://schemas.microsoft.com/office/drawing/2014/main" id="{00000000-0008-0000-0700-000018C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31750</xdr:rowOff>
        </xdr:from>
        <xdr:to>
          <xdr:col>46</xdr:col>
          <xdr:colOff>0</xdr:colOff>
          <xdr:row>8</xdr:row>
          <xdr:rowOff>0</xdr:rowOff>
        </xdr:to>
        <xdr:sp macro="" textlink="">
          <xdr:nvSpPr>
            <xdr:cNvPr id="314393" name="Button 25" hidden="1">
              <a:extLst>
                <a:ext uri="{63B3BB69-23CF-44E3-9099-C40C66FF867C}">
                  <a14:compatExt spid="_x0000_s314393"/>
                </a:ext>
                <a:ext uri="{FF2B5EF4-FFF2-40B4-BE49-F238E27FC236}">
                  <a16:creationId xmlns:a16="http://schemas.microsoft.com/office/drawing/2014/main" id="{00000000-0008-0000-0700-000019CC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165100</xdr:colOff>
          <xdr:row>5</xdr:row>
          <xdr:rowOff>0</xdr:rowOff>
        </xdr:from>
        <xdr:to>
          <xdr:col>2</xdr:col>
          <xdr:colOff>488950</xdr:colOff>
          <xdr:row>7</xdr:row>
          <xdr:rowOff>12700</xdr:rowOff>
        </xdr:to>
        <xdr:sp macro="" textlink="">
          <xdr:nvSpPr>
            <xdr:cNvPr id="303105" name="Button 1" hidden="1">
              <a:extLst>
                <a:ext uri="{63B3BB69-23CF-44E3-9099-C40C66FF867C}">
                  <a14:compatExt spid="_x0000_s303105"/>
                </a:ext>
                <a:ext uri="{FF2B5EF4-FFF2-40B4-BE49-F238E27FC236}">
                  <a16:creationId xmlns:a16="http://schemas.microsoft.com/office/drawing/2014/main" id="{00000000-0008-0000-0800-000001A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12700</xdr:colOff>
          <xdr:row>7</xdr:row>
          <xdr:rowOff>19050</xdr:rowOff>
        </xdr:from>
        <xdr:to>
          <xdr:col>8</xdr:col>
          <xdr:colOff>0</xdr:colOff>
          <xdr:row>7</xdr:row>
          <xdr:rowOff>190500</xdr:rowOff>
        </xdr:to>
        <xdr:sp macro="" textlink="">
          <xdr:nvSpPr>
            <xdr:cNvPr id="303106" name="Button 2" hidden="1">
              <a:extLst>
                <a:ext uri="{63B3BB69-23CF-44E3-9099-C40C66FF867C}">
                  <a14:compatExt spid="_x0000_s303106"/>
                </a:ext>
                <a:ext uri="{FF2B5EF4-FFF2-40B4-BE49-F238E27FC236}">
                  <a16:creationId xmlns:a16="http://schemas.microsoft.com/office/drawing/2014/main" id="{00000000-0008-0000-0800-000002A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12700</xdr:rowOff>
        </xdr:from>
        <xdr:to>
          <xdr:col>16</xdr:col>
          <xdr:colOff>0</xdr:colOff>
          <xdr:row>7</xdr:row>
          <xdr:rowOff>165100</xdr:rowOff>
        </xdr:to>
        <xdr:sp macro="" textlink="">
          <xdr:nvSpPr>
            <xdr:cNvPr id="303107" name="Button 3" hidden="1">
              <a:extLst>
                <a:ext uri="{63B3BB69-23CF-44E3-9099-C40C66FF867C}">
                  <a14:compatExt spid="_x0000_s303107"/>
                </a:ext>
                <a:ext uri="{FF2B5EF4-FFF2-40B4-BE49-F238E27FC236}">
                  <a16:creationId xmlns:a16="http://schemas.microsoft.com/office/drawing/2014/main" id="{00000000-0008-0000-0800-000003A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12700</xdr:colOff>
          <xdr:row>7</xdr:row>
          <xdr:rowOff>12700</xdr:rowOff>
        </xdr:from>
        <xdr:to>
          <xdr:col>24</xdr:col>
          <xdr:colOff>0</xdr:colOff>
          <xdr:row>7</xdr:row>
          <xdr:rowOff>190500</xdr:rowOff>
        </xdr:to>
        <xdr:sp macro="" textlink="">
          <xdr:nvSpPr>
            <xdr:cNvPr id="303108" name="Button 4" hidden="1">
              <a:extLst>
                <a:ext uri="{63B3BB69-23CF-44E3-9099-C40C66FF867C}">
                  <a14:compatExt spid="_x0000_s303108"/>
                </a:ext>
                <a:ext uri="{FF2B5EF4-FFF2-40B4-BE49-F238E27FC236}">
                  <a16:creationId xmlns:a16="http://schemas.microsoft.com/office/drawing/2014/main" id="{00000000-0008-0000-0800-000004A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31</xdr:col>
          <xdr:colOff>12700</xdr:colOff>
          <xdr:row>7</xdr:row>
          <xdr:rowOff>12700</xdr:rowOff>
        </xdr:from>
        <xdr:to>
          <xdr:col>32</xdr:col>
          <xdr:colOff>0</xdr:colOff>
          <xdr:row>7</xdr:row>
          <xdr:rowOff>184150</xdr:rowOff>
        </xdr:to>
        <xdr:sp macro="" textlink="">
          <xdr:nvSpPr>
            <xdr:cNvPr id="303109" name="Button 5" hidden="1">
              <a:extLst>
                <a:ext uri="{63B3BB69-23CF-44E3-9099-C40C66FF867C}">
                  <a14:compatExt spid="_x0000_s303109"/>
                </a:ext>
                <a:ext uri="{FF2B5EF4-FFF2-40B4-BE49-F238E27FC236}">
                  <a16:creationId xmlns:a16="http://schemas.microsoft.com/office/drawing/2014/main" id="{00000000-0008-0000-0800-000005A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64</xdr:col>
          <xdr:colOff>12700</xdr:colOff>
          <xdr:row>2</xdr:row>
          <xdr:rowOff>12700</xdr:rowOff>
        </xdr:from>
        <xdr:to>
          <xdr:col>66</xdr:col>
          <xdr:colOff>0</xdr:colOff>
          <xdr:row>4</xdr:row>
          <xdr:rowOff>0</xdr:rowOff>
        </xdr:to>
        <xdr:sp macro="" textlink="">
          <xdr:nvSpPr>
            <xdr:cNvPr id="303110" name="Button 6" hidden="1">
              <a:extLst>
                <a:ext uri="{63B3BB69-23CF-44E3-9099-C40C66FF867C}">
                  <a14:compatExt spid="_x0000_s303110"/>
                </a:ext>
                <a:ext uri="{FF2B5EF4-FFF2-40B4-BE49-F238E27FC236}">
                  <a16:creationId xmlns:a16="http://schemas.microsoft.com/office/drawing/2014/main" id="{00000000-0008-0000-0800-000006A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Scherm aanpassen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12700</xdr:colOff>
          <xdr:row>6</xdr:row>
          <xdr:rowOff>152400</xdr:rowOff>
        </xdr:from>
        <xdr:to>
          <xdr:col>13</xdr:col>
          <xdr:colOff>247650</xdr:colOff>
          <xdr:row>8</xdr:row>
          <xdr:rowOff>0</xdr:rowOff>
        </xdr:to>
        <xdr:sp macro="" textlink="">
          <xdr:nvSpPr>
            <xdr:cNvPr id="303111" name="Button 7" hidden="1">
              <a:extLst>
                <a:ext uri="{63B3BB69-23CF-44E3-9099-C40C66FF867C}">
                  <a14:compatExt spid="_x0000_s303111"/>
                </a:ext>
                <a:ext uri="{FF2B5EF4-FFF2-40B4-BE49-F238E27FC236}">
                  <a16:creationId xmlns:a16="http://schemas.microsoft.com/office/drawing/2014/main" id="{00000000-0008-0000-0800-000007A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12700</xdr:rowOff>
        </xdr:from>
        <xdr:to>
          <xdr:col>21</xdr:col>
          <xdr:colOff>247650</xdr:colOff>
          <xdr:row>8</xdr:row>
          <xdr:rowOff>0</xdr:rowOff>
        </xdr:to>
        <xdr:sp macro="" textlink="">
          <xdr:nvSpPr>
            <xdr:cNvPr id="303112" name="Button 8" hidden="1">
              <a:extLst>
                <a:ext uri="{63B3BB69-23CF-44E3-9099-C40C66FF867C}">
                  <a14:compatExt spid="_x0000_s303112"/>
                </a:ext>
                <a:ext uri="{FF2B5EF4-FFF2-40B4-BE49-F238E27FC236}">
                  <a16:creationId xmlns:a16="http://schemas.microsoft.com/office/drawing/2014/main" id="{00000000-0008-0000-0800-000008A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31750</xdr:rowOff>
        </xdr:from>
        <xdr:to>
          <xdr:col>30</xdr:col>
          <xdr:colOff>0</xdr:colOff>
          <xdr:row>8</xdr:row>
          <xdr:rowOff>0</xdr:rowOff>
        </xdr:to>
        <xdr:sp macro="" textlink="">
          <xdr:nvSpPr>
            <xdr:cNvPr id="303113" name="Button 9" hidden="1">
              <a:extLst>
                <a:ext uri="{63B3BB69-23CF-44E3-9099-C40C66FF867C}">
                  <a14:compatExt spid="_x0000_s303113"/>
                </a:ext>
                <a:ext uri="{FF2B5EF4-FFF2-40B4-BE49-F238E27FC236}">
                  <a16:creationId xmlns:a16="http://schemas.microsoft.com/office/drawing/2014/main" id="{00000000-0008-0000-0800-000009A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37</xdr:col>
          <xdr:colOff>19050</xdr:colOff>
          <xdr:row>7</xdr:row>
          <xdr:rowOff>0</xdr:rowOff>
        </xdr:from>
        <xdr:to>
          <xdr:col>37</xdr:col>
          <xdr:colOff>241300</xdr:colOff>
          <xdr:row>7</xdr:row>
          <xdr:rowOff>317500</xdr:rowOff>
        </xdr:to>
        <xdr:sp macro="" textlink="">
          <xdr:nvSpPr>
            <xdr:cNvPr id="303114" name="Button 10" hidden="1">
              <a:extLst>
                <a:ext uri="{63B3BB69-23CF-44E3-9099-C40C66FF867C}">
                  <a14:compatExt spid="_x0000_s303114"/>
                </a:ext>
                <a:ext uri="{FF2B5EF4-FFF2-40B4-BE49-F238E27FC236}">
                  <a16:creationId xmlns:a16="http://schemas.microsoft.com/office/drawing/2014/main" id="{00000000-0008-0000-0800-00000AA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393700</xdr:colOff>
          <xdr:row>7</xdr:row>
          <xdr:rowOff>317500</xdr:rowOff>
        </xdr:to>
        <xdr:sp macro="" textlink="">
          <xdr:nvSpPr>
            <xdr:cNvPr id="303115" name="Button 11" hidden="1">
              <a:extLst>
                <a:ext uri="{63B3BB69-23CF-44E3-9099-C40C66FF867C}">
                  <a14:compatExt spid="_x0000_s303115"/>
                </a:ext>
                <a:ext uri="{FF2B5EF4-FFF2-40B4-BE49-F238E27FC236}">
                  <a16:creationId xmlns:a16="http://schemas.microsoft.com/office/drawing/2014/main" id="{00000000-0008-0000-0800-00000BA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0</xdr:colOff>
          <xdr:row>7</xdr:row>
          <xdr:rowOff>31750</xdr:rowOff>
        </xdr:from>
        <xdr:to>
          <xdr:col>61</xdr:col>
          <xdr:colOff>0</xdr:colOff>
          <xdr:row>8</xdr:row>
          <xdr:rowOff>0</xdr:rowOff>
        </xdr:to>
        <xdr:sp macro="" textlink="">
          <xdr:nvSpPr>
            <xdr:cNvPr id="303116" name="Button 12" hidden="1">
              <a:extLst>
                <a:ext uri="{63B3BB69-23CF-44E3-9099-C40C66FF867C}">
                  <a14:compatExt spid="_x0000_s303116"/>
                </a:ext>
                <a:ext uri="{FF2B5EF4-FFF2-40B4-BE49-F238E27FC236}">
                  <a16:creationId xmlns:a16="http://schemas.microsoft.com/office/drawing/2014/main" id="{00000000-0008-0000-0800-00000CA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31750</xdr:rowOff>
        </xdr:from>
        <xdr:to>
          <xdr:col>1</xdr:col>
          <xdr:colOff>12700</xdr:colOff>
          <xdr:row>8</xdr:row>
          <xdr:rowOff>0</xdr:rowOff>
        </xdr:to>
        <xdr:sp macro="" textlink="">
          <xdr:nvSpPr>
            <xdr:cNvPr id="303117" name="Button 13" hidden="1">
              <a:extLst>
                <a:ext uri="{63B3BB69-23CF-44E3-9099-C40C66FF867C}">
                  <a14:compatExt spid="_x0000_s303117"/>
                </a:ext>
                <a:ext uri="{FF2B5EF4-FFF2-40B4-BE49-F238E27FC236}">
                  <a16:creationId xmlns:a16="http://schemas.microsoft.com/office/drawing/2014/main" id="{00000000-0008-0000-0800-00000DA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39</xdr:col>
          <xdr:colOff>12700</xdr:colOff>
          <xdr:row>7</xdr:row>
          <xdr:rowOff>12700</xdr:rowOff>
        </xdr:from>
        <xdr:to>
          <xdr:col>40</xdr:col>
          <xdr:colOff>0</xdr:colOff>
          <xdr:row>7</xdr:row>
          <xdr:rowOff>184150</xdr:rowOff>
        </xdr:to>
        <xdr:sp macro="" textlink="">
          <xdr:nvSpPr>
            <xdr:cNvPr id="303118" name="Button 14" hidden="1">
              <a:extLst>
                <a:ext uri="{63B3BB69-23CF-44E3-9099-C40C66FF867C}">
                  <a14:compatExt spid="_x0000_s303118"/>
                </a:ext>
                <a:ext uri="{FF2B5EF4-FFF2-40B4-BE49-F238E27FC236}">
                  <a16:creationId xmlns:a16="http://schemas.microsoft.com/office/drawing/2014/main" id="{00000000-0008-0000-0800-00000EA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45</xdr:col>
          <xdr:colOff>12700</xdr:colOff>
          <xdr:row>7</xdr:row>
          <xdr:rowOff>12700</xdr:rowOff>
        </xdr:from>
        <xdr:to>
          <xdr:col>45</xdr:col>
          <xdr:colOff>247650</xdr:colOff>
          <xdr:row>8</xdr:row>
          <xdr:rowOff>0</xdr:rowOff>
        </xdr:to>
        <xdr:sp macro="" textlink="">
          <xdr:nvSpPr>
            <xdr:cNvPr id="303119" name="Button 15" hidden="1">
              <a:extLst>
                <a:ext uri="{63B3BB69-23CF-44E3-9099-C40C66FF867C}">
                  <a14:compatExt spid="_x0000_s303119"/>
                </a:ext>
                <a:ext uri="{FF2B5EF4-FFF2-40B4-BE49-F238E27FC236}">
                  <a16:creationId xmlns:a16="http://schemas.microsoft.com/office/drawing/2014/main" id="{00000000-0008-0000-0800-00000FA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47</xdr:col>
          <xdr:colOff>12700</xdr:colOff>
          <xdr:row>7</xdr:row>
          <xdr:rowOff>12700</xdr:rowOff>
        </xdr:from>
        <xdr:to>
          <xdr:col>48</xdr:col>
          <xdr:colOff>0</xdr:colOff>
          <xdr:row>7</xdr:row>
          <xdr:rowOff>184150</xdr:rowOff>
        </xdr:to>
        <xdr:sp macro="" textlink="">
          <xdr:nvSpPr>
            <xdr:cNvPr id="303120" name="Button 16" hidden="1">
              <a:extLst>
                <a:ext uri="{63B3BB69-23CF-44E3-9099-C40C66FF867C}">
                  <a14:compatExt spid="_x0000_s303120"/>
                </a:ext>
                <a:ext uri="{FF2B5EF4-FFF2-40B4-BE49-F238E27FC236}">
                  <a16:creationId xmlns:a16="http://schemas.microsoft.com/office/drawing/2014/main" id="{00000000-0008-0000-0800-000010A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53</xdr:col>
          <xdr:colOff>19050</xdr:colOff>
          <xdr:row>7</xdr:row>
          <xdr:rowOff>12700</xdr:rowOff>
        </xdr:from>
        <xdr:to>
          <xdr:col>53</xdr:col>
          <xdr:colOff>247650</xdr:colOff>
          <xdr:row>8</xdr:row>
          <xdr:rowOff>0</xdr:rowOff>
        </xdr:to>
        <xdr:sp macro="" textlink="">
          <xdr:nvSpPr>
            <xdr:cNvPr id="303121" name="Button 17" hidden="1">
              <a:extLst>
                <a:ext uri="{63B3BB69-23CF-44E3-9099-C40C66FF867C}">
                  <a14:compatExt spid="_x0000_s303121"/>
                </a:ext>
                <a:ext uri="{FF2B5EF4-FFF2-40B4-BE49-F238E27FC236}">
                  <a16:creationId xmlns:a16="http://schemas.microsoft.com/office/drawing/2014/main" id="{00000000-0008-0000-0800-000011A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12700</xdr:rowOff>
        </xdr:from>
        <xdr:to>
          <xdr:col>11</xdr:col>
          <xdr:colOff>190500</xdr:colOff>
          <xdr:row>8</xdr:row>
          <xdr:rowOff>0</xdr:rowOff>
        </xdr:to>
        <xdr:sp macro="" textlink="">
          <xdr:nvSpPr>
            <xdr:cNvPr id="303122" name="Button 18" hidden="1">
              <a:extLst>
                <a:ext uri="{63B3BB69-23CF-44E3-9099-C40C66FF867C}">
                  <a14:compatExt spid="_x0000_s303122"/>
                </a:ext>
                <a:ext uri="{FF2B5EF4-FFF2-40B4-BE49-F238E27FC236}">
                  <a16:creationId xmlns:a16="http://schemas.microsoft.com/office/drawing/2014/main" id="{00000000-0008-0000-0800-000012A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12700</xdr:rowOff>
        </xdr:from>
        <xdr:to>
          <xdr:col>19</xdr:col>
          <xdr:colOff>190500</xdr:colOff>
          <xdr:row>8</xdr:row>
          <xdr:rowOff>0</xdr:rowOff>
        </xdr:to>
        <xdr:sp macro="" textlink="">
          <xdr:nvSpPr>
            <xdr:cNvPr id="303123" name="Button 19" hidden="1">
              <a:extLst>
                <a:ext uri="{63B3BB69-23CF-44E3-9099-C40C66FF867C}">
                  <a14:compatExt spid="_x0000_s303123"/>
                </a:ext>
                <a:ext uri="{FF2B5EF4-FFF2-40B4-BE49-F238E27FC236}">
                  <a16:creationId xmlns:a16="http://schemas.microsoft.com/office/drawing/2014/main" id="{00000000-0008-0000-0800-000013A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50800</xdr:colOff>
          <xdr:row>7</xdr:row>
          <xdr:rowOff>12700</xdr:rowOff>
        </xdr:from>
        <xdr:to>
          <xdr:col>27</xdr:col>
          <xdr:colOff>222250</xdr:colOff>
          <xdr:row>7</xdr:row>
          <xdr:rowOff>304800</xdr:rowOff>
        </xdr:to>
        <xdr:sp macro="" textlink="">
          <xdr:nvSpPr>
            <xdr:cNvPr id="303124" name="Button 20" hidden="1">
              <a:extLst>
                <a:ext uri="{63B3BB69-23CF-44E3-9099-C40C66FF867C}">
                  <a14:compatExt spid="_x0000_s303124"/>
                </a:ext>
                <a:ext uri="{FF2B5EF4-FFF2-40B4-BE49-F238E27FC236}">
                  <a16:creationId xmlns:a16="http://schemas.microsoft.com/office/drawing/2014/main" id="{00000000-0008-0000-0800-000014A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0</xdr:rowOff>
        </xdr:from>
        <xdr:to>
          <xdr:col>35</xdr:col>
          <xdr:colOff>203200</xdr:colOff>
          <xdr:row>7</xdr:row>
          <xdr:rowOff>317500</xdr:rowOff>
        </xdr:to>
        <xdr:sp macro="" textlink="">
          <xdr:nvSpPr>
            <xdr:cNvPr id="303125" name="Button 21" hidden="1">
              <a:extLst>
                <a:ext uri="{63B3BB69-23CF-44E3-9099-C40C66FF867C}">
                  <a14:compatExt spid="_x0000_s303125"/>
                </a:ext>
                <a:ext uri="{FF2B5EF4-FFF2-40B4-BE49-F238E27FC236}">
                  <a16:creationId xmlns:a16="http://schemas.microsoft.com/office/drawing/2014/main" id="{00000000-0008-0000-0800-000015A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12700</xdr:rowOff>
        </xdr:from>
        <xdr:to>
          <xdr:col>38</xdr:col>
          <xdr:colOff>0</xdr:colOff>
          <xdr:row>8</xdr:row>
          <xdr:rowOff>0</xdr:rowOff>
        </xdr:to>
        <xdr:sp macro="" textlink="">
          <xdr:nvSpPr>
            <xdr:cNvPr id="303126" name="Button 22" hidden="1">
              <a:extLst>
                <a:ext uri="{63B3BB69-23CF-44E3-9099-C40C66FF867C}">
                  <a14:compatExt spid="_x0000_s303126"/>
                </a:ext>
                <a:ext uri="{FF2B5EF4-FFF2-40B4-BE49-F238E27FC236}">
                  <a16:creationId xmlns:a16="http://schemas.microsoft.com/office/drawing/2014/main" id="{00000000-0008-0000-0800-000016A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46</xdr:col>
          <xdr:colOff>0</xdr:colOff>
          <xdr:row>7</xdr:row>
          <xdr:rowOff>317500</xdr:rowOff>
        </xdr:to>
        <xdr:sp macro="" textlink="">
          <xdr:nvSpPr>
            <xdr:cNvPr id="303127" name="Button 23" hidden="1">
              <a:extLst>
                <a:ext uri="{63B3BB69-23CF-44E3-9099-C40C66FF867C}">
                  <a14:compatExt spid="_x0000_s303127"/>
                </a:ext>
                <a:ext uri="{FF2B5EF4-FFF2-40B4-BE49-F238E27FC236}">
                  <a16:creationId xmlns:a16="http://schemas.microsoft.com/office/drawing/2014/main" id="{00000000-0008-0000-0800-000017A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12700</xdr:rowOff>
        </xdr:from>
        <xdr:to>
          <xdr:col>3</xdr:col>
          <xdr:colOff>0</xdr:colOff>
          <xdr:row>7</xdr:row>
          <xdr:rowOff>190500</xdr:rowOff>
        </xdr:to>
        <xdr:sp macro="" textlink="">
          <xdr:nvSpPr>
            <xdr:cNvPr id="303128" name="Button 24" hidden="1">
              <a:extLst>
                <a:ext uri="{63B3BB69-23CF-44E3-9099-C40C66FF867C}">
                  <a14:compatExt spid="_x0000_s303128"/>
                </a:ext>
                <a:ext uri="{FF2B5EF4-FFF2-40B4-BE49-F238E27FC236}">
                  <a16:creationId xmlns:a16="http://schemas.microsoft.com/office/drawing/2014/main" id="{00000000-0008-0000-0800-000018A0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0</xdr:rowOff>
        </xdr:from>
        <xdr:to>
          <xdr:col>43</xdr:col>
          <xdr:colOff>203200</xdr:colOff>
          <xdr:row>7</xdr:row>
          <xdr:rowOff>317500</xdr:rowOff>
        </xdr:to>
        <xdr:sp macro="" textlink="">
          <xdr:nvSpPr>
            <xdr:cNvPr id="303129" name="Button 25" hidden="1">
              <a:extLst>
                <a:ext uri="{63B3BB69-23CF-44E3-9099-C40C66FF867C}">
                  <a14:compatExt spid="_x0000_s303129"/>
                </a:ext>
                <a:ext uri="{FF2B5EF4-FFF2-40B4-BE49-F238E27FC236}">
                  <a16:creationId xmlns:a16="http://schemas.microsoft.com/office/drawing/2014/main" id="{00000000-0008-0000-0800-000019A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51</xdr:col>
          <xdr:colOff>203200</xdr:colOff>
          <xdr:row>7</xdr:row>
          <xdr:rowOff>317500</xdr:rowOff>
        </xdr:to>
        <xdr:sp macro="" textlink="">
          <xdr:nvSpPr>
            <xdr:cNvPr id="303130" name="Button 26" hidden="1">
              <a:extLst>
                <a:ext uri="{63B3BB69-23CF-44E3-9099-C40C66FF867C}">
                  <a14:compatExt spid="_x0000_s303130"/>
                </a:ext>
                <a:ext uri="{FF2B5EF4-FFF2-40B4-BE49-F238E27FC236}">
                  <a16:creationId xmlns:a16="http://schemas.microsoft.com/office/drawing/2014/main" id="{00000000-0008-0000-0800-00001AA0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0</xdr:col>
          <xdr:colOff>165100</xdr:colOff>
          <xdr:row>5</xdr:row>
          <xdr:rowOff>0</xdr:rowOff>
        </xdr:from>
        <xdr:to>
          <xdr:col>2</xdr:col>
          <xdr:colOff>488950</xdr:colOff>
          <xdr:row>7</xdr:row>
          <xdr:rowOff>12700</xdr:rowOff>
        </xdr:to>
        <xdr:sp macro="" textlink="">
          <xdr:nvSpPr>
            <xdr:cNvPr id="304129" name="Button 1" hidden="1">
              <a:extLst>
                <a:ext uri="{63B3BB69-23CF-44E3-9099-C40C66FF867C}">
                  <a14:compatExt spid="_x0000_s304129"/>
                </a:ext>
                <a:ext uri="{FF2B5EF4-FFF2-40B4-BE49-F238E27FC236}">
                  <a16:creationId xmlns:a16="http://schemas.microsoft.com/office/drawing/2014/main" id="{00000000-0008-0000-0900-000001A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Resultaat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7</xdr:col>
          <xdr:colOff>12700</xdr:colOff>
          <xdr:row>7</xdr:row>
          <xdr:rowOff>19050</xdr:rowOff>
        </xdr:from>
        <xdr:to>
          <xdr:col>8</xdr:col>
          <xdr:colOff>0</xdr:colOff>
          <xdr:row>7</xdr:row>
          <xdr:rowOff>190500</xdr:rowOff>
        </xdr:to>
        <xdr:sp macro="" textlink="">
          <xdr:nvSpPr>
            <xdr:cNvPr id="304130" name="Button 2" hidden="1">
              <a:extLst>
                <a:ext uri="{63B3BB69-23CF-44E3-9099-C40C66FF867C}">
                  <a14:compatExt spid="_x0000_s304130"/>
                </a:ext>
                <a:ext uri="{FF2B5EF4-FFF2-40B4-BE49-F238E27FC236}">
                  <a16:creationId xmlns:a16="http://schemas.microsoft.com/office/drawing/2014/main" id="{00000000-0008-0000-0900-000002A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15</xdr:col>
          <xdr:colOff>19050</xdr:colOff>
          <xdr:row>7</xdr:row>
          <xdr:rowOff>12700</xdr:rowOff>
        </xdr:from>
        <xdr:to>
          <xdr:col>16</xdr:col>
          <xdr:colOff>0</xdr:colOff>
          <xdr:row>7</xdr:row>
          <xdr:rowOff>165100</xdr:rowOff>
        </xdr:to>
        <xdr:sp macro="" textlink="">
          <xdr:nvSpPr>
            <xdr:cNvPr id="304131" name="Button 3" hidden="1">
              <a:extLst>
                <a:ext uri="{63B3BB69-23CF-44E3-9099-C40C66FF867C}">
                  <a14:compatExt spid="_x0000_s304131"/>
                </a:ext>
                <a:ext uri="{FF2B5EF4-FFF2-40B4-BE49-F238E27FC236}">
                  <a16:creationId xmlns:a16="http://schemas.microsoft.com/office/drawing/2014/main" id="{00000000-0008-0000-0900-000003A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23</xdr:col>
          <xdr:colOff>12700</xdr:colOff>
          <xdr:row>7</xdr:row>
          <xdr:rowOff>12700</xdr:rowOff>
        </xdr:from>
        <xdr:to>
          <xdr:col>24</xdr:col>
          <xdr:colOff>0</xdr:colOff>
          <xdr:row>7</xdr:row>
          <xdr:rowOff>190500</xdr:rowOff>
        </xdr:to>
        <xdr:sp macro="" textlink="">
          <xdr:nvSpPr>
            <xdr:cNvPr id="304132" name="Button 4" hidden="1">
              <a:extLst>
                <a:ext uri="{63B3BB69-23CF-44E3-9099-C40C66FF867C}">
                  <a14:compatExt spid="_x0000_s304132"/>
                </a:ext>
                <a:ext uri="{FF2B5EF4-FFF2-40B4-BE49-F238E27FC236}">
                  <a16:creationId xmlns:a16="http://schemas.microsoft.com/office/drawing/2014/main" id="{00000000-0008-0000-0900-000004A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12700</xdr:rowOff>
        </xdr:from>
        <xdr:to>
          <xdr:col>30</xdr:col>
          <xdr:colOff>0</xdr:colOff>
          <xdr:row>7</xdr:row>
          <xdr:rowOff>184150</xdr:rowOff>
        </xdr:to>
        <xdr:sp macro="" textlink="">
          <xdr:nvSpPr>
            <xdr:cNvPr id="304133" name="Button 5" hidden="1">
              <a:extLst>
                <a:ext uri="{63B3BB69-23CF-44E3-9099-C40C66FF867C}">
                  <a14:compatExt spid="_x0000_s304133"/>
                </a:ext>
                <a:ext uri="{FF2B5EF4-FFF2-40B4-BE49-F238E27FC236}">
                  <a16:creationId xmlns:a16="http://schemas.microsoft.com/office/drawing/2014/main" id="{00000000-0008-0000-0900-000005A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64</xdr:col>
          <xdr:colOff>12700</xdr:colOff>
          <xdr:row>2</xdr:row>
          <xdr:rowOff>12700</xdr:rowOff>
        </xdr:from>
        <xdr:to>
          <xdr:col>66</xdr:col>
          <xdr:colOff>0</xdr:colOff>
          <xdr:row>4</xdr:row>
          <xdr:rowOff>0</xdr:rowOff>
        </xdr:to>
        <xdr:sp macro="" textlink="">
          <xdr:nvSpPr>
            <xdr:cNvPr id="304134" name="Button 6" hidden="1">
              <a:extLst>
                <a:ext uri="{63B3BB69-23CF-44E3-9099-C40C66FF867C}">
                  <a14:compatExt spid="_x0000_s304134"/>
                </a:ext>
                <a:ext uri="{FF2B5EF4-FFF2-40B4-BE49-F238E27FC236}">
                  <a16:creationId xmlns:a16="http://schemas.microsoft.com/office/drawing/2014/main" id="{00000000-0008-0000-0900-000006A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Scherm aanpassen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12700</xdr:colOff>
          <xdr:row>6</xdr:row>
          <xdr:rowOff>152400</xdr:rowOff>
        </xdr:from>
        <xdr:to>
          <xdr:col>13</xdr:col>
          <xdr:colOff>247650</xdr:colOff>
          <xdr:row>8</xdr:row>
          <xdr:rowOff>0</xdr:rowOff>
        </xdr:to>
        <xdr:sp macro="" textlink="">
          <xdr:nvSpPr>
            <xdr:cNvPr id="304135" name="Button 7" hidden="1">
              <a:extLst>
                <a:ext uri="{63B3BB69-23CF-44E3-9099-C40C66FF867C}">
                  <a14:compatExt spid="_x0000_s304135"/>
                </a:ext>
                <a:ext uri="{FF2B5EF4-FFF2-40B4-BE49-F238E27FC236}">
                  <a16:creationId xmlns:a16="http://schemas.microsoft.com/office/drawing/2014/main" id="{00000000-0008-0000-0900-000007A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20</xdr:col>
          <xdr:colOff>190500</xdr:colOff>
          <xdr:row>7</xdr:row>
          <xdr:rowOff>12700</xdr:rowOff>
        </xdr:from>
        <xdr:to>
          <xdr:col>21</xdr:col>
          <xdr:colOff>247650</xdr:colOff>
          <xdr:row>8</xdr:row>
          <xdr:rowOff>0</xdr:rowOff>
        </xdr:to>
        <xdr:sp macro="" textlink="">
          <xdr:nvSpPr>
            <xdr:cNvPr id="304136" name="Button 8" hidden="1">
              <a:extLst>
                <a:ext uri="{63B3BB69-23CF-44E3-9099-C40C66FF867C}">
                  <a14:compatExt spid="_x0000_s304136"/>
                </a:ext>
                <a:ext uri="{FF2B5EF4-FFF2-40B4-BE49-F238E27FC236}">
                  <a16:creationId xmlns:a16="http://schemas.microsoft.com/office/drawing/2014/main" id="{00000000-0008-0000-0900-000008A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29</xdr:col>
          <xdr:colOff>0</xdr:colOff>
          <xdr:row>7</xdr:row>
          <xdr:rowOff>31750</xdr:rowOff>
        </xdr:from>
        <xdr:to>
          <xdr:col>30</xdr:col>
          <xdr:colOff>0</xdr:colOff>
          <xdr:row>8</xdr:row>
          <xdr:rowOff>0</xdr:rowOff>
        </xdr:to>
        <xdr:sp macro="" textlink="">
          <xdr:nvSpPr>
            <xdr:cNvPr id="304137" name="Button 9" hidden="1">
              <a:extLst>
                <a:ext uri="{63B3BB69-23CF-44E3-9099-C40C66FF867C}">
                  <a14:compatExt spid="_x0000_s304137"/>
                </a:ext>
                <a:ext uri="{FF2B5EF4-FFF2-40B4-BE49-F238E27FC236}">
                  <a16:creationId xmlns:a16="http://schemas.microsoft.com/office/drawing/2014/main" id="{00000000-0008-0000-0900-000009A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37</xdr:col>
          <xdr:colOff>19050</xdr:colOff>
          <xdr:row>7</xdr:row>
          <xdr:rowOff>0</xdr:rowOff>
        </xdr:from>
        <xdr:to>
          <xdr:col>37</xdr:col>
          <xdr:colOff>241300</xdr:colOff>
          <xdr:row>7</xdr:row>
          <xdr:rowOff>317500</xdr:rowOff>
        </xdr:to>
        <xdr:sp macro="" textlink="">
          <xdr:nvSpPr>
            <xdr:cNvPr id="304138" name="Button 10" hidden="1">
              <a:extLst>
                <a:ext uri="{63B3BB69-23CF-44E3-9099-C40C66FF867C}">
                  <a14:compatExt spid="_x0000_s304138"/>
                </a:ext>
                <a:ext uri="{FF2B5EF4-FFF2-40B4-BE49-F238E27FC236}">
                  <a16:creationId xmlns:a16="http://schemas.microsoft.com/office/drawing/2014/main" id="{00000000-0008-0000-0900-00000AA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57</xdr:col>
          <xdr:colOff>0</xdr:colOff>
          <xdr:row>7</xdr:row>
          <xdr:rowOff>19050</xdr:rowOff>
        </xdr:from>
        <xdr:to>
          <xdr:col>60</xdr:col>
          <xdr:colOff>393700</xdr:colOff>
          <xdr:row>7</xdr:row>
          <xdr:rowOff>317500</xdr:rowOff>
        </xdr:to>
        <xdr:sp macro="" textlink="">
          <xdr:nvSpPr>
            <xdr:cNvPr id="304139" name="Button 11" hidden="1">
              <a:extLst>
                <a:ext uri="{63B3BB69-23CF-44E3-9099-C40C66FF867C}">
                  <a14:compatExt spid="_x0000_s304139"/>
                </a:ext>
                <a:ext uri="{FF2B5EF4-FFF2-40B4-BE49-F238E27FC236}">
                  <a16:creationId xmlns:a16="http://schemas.microsoft.com/office/drawing/2014/main" id="{00000000-0008-0000-0900-00000BA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beste</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61</xdr:col>
          <xdr:colOff>0</xdr:colOff>
          <xdr:row>7</xdr:row>
          <xdr:rowOff>31750</xdr:rowOff>
        </xdr:from>
        <xdr:to>
          <xdr:col>61</xdr:col>
          <xdr:colOff>0</xdr:colOff>
          <xdr:row>8</xdr:row>
          <xdr:rowOff>0</xdr:rowOff>
        </xdr:to>
        <xdr:sp macro="" textlink="">
          <xdr:nvSpPr>
            <xdr:cNvPr id="304140" name="Button 12" hidden="1">
              <a:extLst>
                <a:ext uri="{63B3BB69-23CF-44E3-9099-C40C66FF867C}">
                  <a14:compatExt spid="_x0000_s304140"/>
                </a:ext>
                <a:ext uri="{FF2B5EF4-FFF2-40B4-BE49-F238E27FC236}">
                  <a16:creationId xmlns:a16="http://schemas.microsoft.com/office/drawing/2014/main" id="{00000000-0008-0000-0900-00000CA4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punten</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0</xdr:col>
          <xdr:colOff>0</xdr:colOff>
          <xdr:row>7</xdr:row>
          <xdr:rowOff>31750</xdr:rowOff>
        </xdr:from>
        <xdr:to>
          <xdr:col>1</xdr:col>
          <xdr:colOff>12700</xdr:colOff>
          <xdr:row>8</xdr:row>
          <xdr:rowOff>0</xdr:rowOff>
        </xdr:to>
        <xdr:sp macro="" textlink="">
          <xdr:nvSpPr>
            <xdr:cNvPr id="304141" name="Button 13" hidden="1">
              <a:extLst>
                <a:ext uri="{63B3BB69-23CF-44E3-9099-C40C66FF867C}">
                  <a14:compatExt spid="_x0000_s304141"/>
                </a:ext>
                <a:ext uri="{FF2B5EF4-FFF2-40B4-BE49-F238E27FC236}">
                  <a16:creationId xmlns:a16="http://schemas.microsoft.com/office/drawing/2014/main" id="{00000000-0008-0000-0900-00000DA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12700</xdr:rowOff>
        </xdr:from>
        <xdr:to>
          <xdr:col>38</xdr:col>
          <xdr:colOff>0</xdr:colOff>
          <xdr:row>7</xdr:row>
          <xdr:rowOff>184150</xdr:rowOff>
        </xdr:to>
        <xdr:sp macro="" textlink="">
          <xdr:nvSpPr>
            <xdr:cNvPr id="304142" name="Button 14" hidden="1">
              <a:extLst>
                <a:ext uri="{63B3BB69-23CF-44E3-9099-C40C66FF867C}">
                  <a14:compatExt spid="_x0000_s304142"/>
                </a:ext>
                <a:ext uri="{FF2B5EF4-FFF2-40B4-BE49-F238E27FC236}">
                  <a16:creationId xmlns:a16="http://schemas.microsoft.com/office/drawing/2014/main" id="{00000000-0008-0000-0900-00000EA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45</xdr:col>
          <xdr:colOff>12700</xdr:colOff>
          <xdr:row>7</xdr:row>
          <xdr:rowOff>12700</xdr:rowOff>
        </xdr:from>
        <xdr:to>
          <xdr:col>45</xdr:col>
          <xdr:colOff>247650</xdr:colOff>
          <xdr:row>8</xdr:row>
          <xdr:rowOff>0</xdr:rowOff>
        </xdr:to>
        <xdr:sp macro="" textlink="">
          <xdr:nvSpPr>
            <xdr:cNvPr id="304143" name="Button 15" hidden="1">
              <a:extLst>
                <a:ext uri="{63B3BB69-23CF-44E3-9099-C40C66FF867C}">
                  <a14:compatExt spid="_x0000_s304143"/>
                </a:ext>
                <a:ext uri="{FF2B5EF4-FFF2-40B4-BE49-F238E27FC236}">
                  <a16:creationId xmlns:a16="http://schemas.microsoft.com/office/drawing/2014/main" id="{00000000-0008-0000-0900-00000FA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12700</xdr:rowOff>
        </xdr:from>
        <xdr:to>
          <xdr:col>46</xdr:col>
          <xdr:colOff>0</xdr:colOff>
          <xdr:row>7</xdr:row>
          <xdr:rowOff>184150</xdr:rowOff>
        </xdr:to>
        <xdr:sp macro="" textlink="">
          <xdr:nvSpPr>
            <xdr:cNvPr id="304144" name="Button 16" hidden="1">
              <a:extLst>
                <a:ext uri="{63B3BB69-23CF-44E3-9099-C40C66FF867C}">
                  <a14:compatExt spid="_x0000_s304144"/>
                </a:ext>
                <a:ext uri="{FF2B5EF4-FFF2-40B4-BE49-F238E27FC236}">
                  <a16:creationId xmlns:a16="http://schemas.microsoft.com/office/drawing/2014/main" id="{00000000-0008-0000-0900-000010A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53</xdr:col>
          <xdr:colOff>19050</xdr:colOff>
          <xdr:row>7</xdr:row>
          <xdr:rowOff>12700</xdr:rowOff>
        </xdr:from>
        <xdr:to>
          <xdr:col>53</xdr:col>
          <xdr:colOff>247650</xdr:colOff>
          <xdr:row>8</xdr:row>
          <xdr:rowOff>0</xdr:rowOff>
        </xdr:to>
        <xdr:sp macro="" textlink="">
          <xdr:nvSpPr>
            <xdr:cNvPr id="304145" name="Button 17" hidden="1">
              <a:extLst>
                <a:ext uri="{63B3BB69-23CF-44E3-9099-C40C66FF867C}">
                  <a14:compatExt spid="_x0000_s304145"/>
                </a:ext>
                <a:ext uri="{FF2B5EF4-FFF2-40B4-BE49-F238E27FC236}">
                  <a16:creationId xmlns:a16="http://schemas.microsoft.com/office/drawing/2014/main" id="{00000000-0008-0000-0900-000011A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10</xdr:col>
          <xdr:colOff>19050</xdr:colOff>
          <xdr:row>7</xdr:row>
          <xdr:rowOff>12700</xdr:rowOff>
        </xdr:from>
        <xdr:to>
          <xdr:col>11</xdr:col>
          <xdr:colOff>190500</xdr:colOff>
          <xdr:row>8</xdr:row>
          <xdr:rowOff>0</xdr:rowOff>
        </xdr:to>
        <xdr:sp macro="" textlink="">
          <xdr:nvSpPr>
            <xdr:cNvPr id="304146" name="Button 18" hidden="1">
              <a:extLst>
                <a:ext uri="{63B3BB69-23CF-44E3-9099-C40C66FF867C}">
                  <a14:compatExt spid="_x0000_s304146"/>
                </a:ext>
                <a:ext uri="{FF2B5EF4-FFF2-40B4-BE49-F238E27FC236}">
                  <a16:creationId xmlns:a16="http://schemas.microsoft.com/office/drawing/2014/main" id="{00000000-0008-0000-0900-000012A4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18</xdr:col>
          <xdr:colOff>19050</xdr:colOff>
          <xdr:row>7</xdr:row>
          <xdr:rowOff>12700</xdr:rowOff>
        </xdr:from>
        <xdr:to>
          <xdr:col>19</xdr:col>
          <xdr:colOff>190500</xdr:colOff>
          <xdr:row>8</xdr:row>
          <xdr:rowOff>0</xdr:rowOff>
        </xdr:to>
        <xdr:sp macro="" textlink="">
          <xdr:nvSpPr>
            <xdr:cNvPr id="304147" name="Button 19" hidden="1">
              <a:extLst>
                <a:ext uri="{63B3BB69-23CF-44E3-9099-C40C66FF867C}">
                  <a14:compatExt spid="_x0000_s304147"/>
                </a:ext>
                <a:ext uri="{FF2B5EF4-FFF2-40B4-BE49-F238E27FC236}">
                  <a16:creationId xmlns:a16="http://schemas.microsoft.com/office/drawing/2014/main" id="{00000000-0008-0000-0900-000013A4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26</xdr:col>
          <xdr:colOff>50800</xdr:colOff>
          <xdr:row>7</xdr:row>
          <xdr:rowOff>12700</xdr:rowOff>
        </xdr:from>
        <xdr:to>
          <xdr:col>27</xdr:col>
          <xdr:colOff>222250</xdr:colOff>
          <xdr:row>7</xdr:row>
          <xdr:rowOff>304800</xdr:rowOff>
        </xdr:to>
        <xdr:sp macro="" textlink="">
          <xdr:nvSpPr>
            <xdr:cNvPr id="304148" name="Button 20" hidden="1">
              <a:extLst>
                <a:ext uri="{63B3BB69-23CF-44E3-9099-C40C66FF867C}">
                  <a14:compatExt spid="_x0000_s304148"/>
                </a:ext>
                <a:ext uri="{FF2B5EF4-FFF2-40B4-BE49-F238E27FC236}">
                  <a16:creationId xmlns:a16="http://schemas.microsoft.com/office/drawing/2014/main" id="{00000000-0008-0000-0900-000014A4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30</xdr:col>
          <xdr:colOff>0</xdr:colOff>
          <xdr:row>7</xdr:row>
          <xdr:rowOff>0</xdr:rowOff>
        </xdr:from>
        <xdr:to>
          <xdr:col>35</xdr:col>
          <xdr:colOff>203200</xdr:colOff>
          <xdr:row>7</xdr:row>
          <xdr:rowOff>317500</xdr:rowOff>
        </xdr:to>
        <xdr:sp macro="" textlink="">
          <xdr:nvSpPr>
            <xdr:cNvPr id="304149" name="Button 21" hidden="1">
              <a:extLst>
                <a:ext uri="{63B3BB69-23CF-44E3-9099-C40C66FF867C}">
                  <a14:compatExt spid="_x0000_s304149"/>
                </a:ext>
                <a:ext uri="{FF2B5EF4-FFF2-40B4-BE49-F238E27FC236}">
                  <a16:creationId xmlns:a16="http://schemas.microsoft.com/office/drawing/2014/main" id="{00000000-0008-0000-0900-000015A4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12700</xdr:rowOff>
        </xdr:from>
        <xdr:to>
          <xdr:col>38</xdr:col>
          <xdr:colOff>0</xdr:colOff>
          <xdr:row>8</xdr:row>
          <xdr:rowOff>0</xdr:rowOff>
        </xdr:to>
        <xdr:sp macro="" textlink="">
          <xdr:nvSpPr>
            <xdr:cNvPr id="304150" name="Button 22" hidden="1">
              <a:extLst>
                <a:ext uri="{63B3BB69-23CF-44E3-9099-C40C66FF867C}">
                  <a14:compatExt spid="_x0000_s304150"/>
                </a:ext>
                <a:ext uri="{FF2B5EF4-FFF2-40B4-BE49-F238E27FC236}">
                  <a16:creationId xmlns:a16="http://schemas.microsoft.com/office/drawing/2014/main" id="{00000000-0008-0000-0900-000016A4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46</xdr:col>
          <xdr:colOff>0</xdr:colOff>
          <xdr:row>7</xdr:row>
          <xdr:rowOff>317500</xdr:rowOff>
        </xdr:to>
        <xdr:sp macro="" textlink="">
          <xdr:nvSpPr>
            <xdr:cNvPr id="304151" name="Button 23" hidden="1">
              <a:extLst>
                <a:ext uri="{63B3BB69-23CF-44E3-9099-C40C66FF867C}">
                  <a14:compatExt spid="_x0000_s304151"/>
                </a:ext>
                <a:ext uri="{FF2B5EF4-FFF2-40B4-BE49-F238E27FC236}">
                  <a16:creationId xmlns:a16="http://schemas.microsoft.com/office/drawing/2014/main" id="{00000000-0008-0000-0900-000017A4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ex.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2</xdr:col>
          <xdr:colOff>0</xdr:colOff>
          <xdr:row>7</xdr:row>
          <xdr:rowOff>12700</xdr:rowOff>
        </xdr:from>
        <xdr:to>
          <xdr:col>3</xdr:col>
          <xdr:colOff>0</xdr:colOff>
          <xdr:row>7</xdr:row>
          <xdr:rowOff>190500</xdr:rowOff>
        </xdr:to>
        <xdr:sp macro="" textlink="">
          <xdr:nvSpPr>
            <xdr:cNvPr id="304152" name="Button 24" hidden="1">
              <a:extLst>
                <a:ext uri="{63B3BB69-23CF-44E3-9099-C40C66FF867C}">
                  <a14:compatExt spid="_x0000_s304152"/>
                </a:ext>
                <a:ext uri="{FF2B5EF4-FFF2-40B4-BE49-F238E27FC236}">
                  <a16:creationId xmlns:a16="http://schemas.microsoft.com/office/drawing/2014/main" id="{00000000-0008-0000-0900-000018A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Sortering Naam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38</xdr:col>
          <xdr:colOff>0</xdr:colOff>
          <xdr:row>7</xdr:row>
          <xdr:rowOff>0</xdr:rowOff>
        </xdr:from>
        <xdr:to>
          <xdr:col>43</xdr:col>
          <xdr:colOff>203200</xdr:colOff>
          <xdr:row>7</xdr:row>
          <xdr:rowOff>317500</xdr:rowOff>
        </xdr:to>
        <xdr:sp macro="" textlink="">
          <xdr:nvSpPr>
            <xdr:cNvPr id="304153" name="Button 25" hidden="1">
              <a:extLst>
                <a:ext uri="{63B3BB69-23CF-44E3-9099-C40C66FF867C}">
                  <a14:compatExt spid="_x0000_s304153"/>
                </a:ext>
                <a:ext uri="{FF2B5EF4-FFF2-40B4-BE49-F238E27FC236}">
                  <a16:creationId xmlns:a16="http://schemas.microsoft.com/office/drawing/2014/main" id="{00000000-0008-0000-0900-000019A4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46</xdr:col>
          <xdr:colOff>0</xdr:colOff>
          <xdr:row>7</xdr:row>
          <xdr:rowOff>0</xdr:rowOff>
        </xdr:from>
        <xdr:to>
          <xdr:col>51</xdr:col>
          <xdr:colOff>203200</xdr:colOff>
          <xdr:row>7</xdr:row>
          <xdr:rowOff>317500</xdr:rowOff>
        </xdr:to>
        <xdr:sp macro="" textlink="">
          <xdr:nvSpPr>
            <xdr:cNvPr id="304154" name="Button 26" hidden="1">
              <a:extLst>
                <a:ext uri="{63B3BB69-23CF-44E3-9099-C40C66FF867C}">
                  <a14:compatExt spid="_x0000_s304154"/>
                </a:ext>
                <a:ext uri="{FF2B5EF4-FFF2-40B4-BE49-F238E27FC236}">
                  <a16:creationId xmlns:a16="http://schemas.microsoft.com/office/drawing/2014/main" id="{00000000-0008-0000-0900-00001AA40400}"/>
                </a:ext>
              </a:extLst>
            </xdr:cNvPr>
            <xdr:cNvSpPr/>
          </xdr:nvSpPr>
          <xdr:spPr bwMode="auto">
            <a:xfrm>
              <a:off x="0" y="0"/>
              <a:ext cx="0" cy="0"/>
            </a:xfrm>
            <a:prstGeom prst="rect">
              <a:avLst/>
            </a:prstGeom>
            <a:noFill/>
            <a:ln w="9525">
              <a:miter lim="800000"/>
              <a:headEnd/>
              <a:tailEnd/>
            </a:ln>
          </xdr:spPr>
          <xdr:txBody>
            <a:bodyPr vertOverflow="clip" wrap="square" lIns="36576" tIns="22860" rIns="36576" bIns="22860" anchor="ctr" upright="1"/>
            <a:lstStyle/>
            <a:p>
              <a:pPr algn="ctr" rtl="0">
                <a:defRPr sz="1000"/>
              </a:pPr>
              <a:r>
                <a:rPr lang="nl-NL" sz="800" b="0" i="0" u="none" strike="noStrike" baseline="0">
                  <a:solidFill>
                    <a:srgbClr val="000000"/>
                  </a:solidFill>
                  <a:latin typeface="Arial"/>
                  <a:cs typeface="Arial"/>
                </a:rPr>
                <a:t>verberg kolom</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12700</xdr:colOff>
          <xdr:row>6</xdr:row>
          <xdr:rowOff>152400</xdr:rowOff>
        </xdr:from>
        <xdr:to>
          <xdr:col>13</xdr:col>
          <xdr:colOff>247650</xdr:colOff>
          <xdr:row>8</xdr:row>
          <xdr:rowOff>0</xdr:rowOff>
        </xdr:to>
        <xdr:sp macro="" textlink="">
          <xdr:nvSpPr>
            <xdr:cNvPr id="304155" name="Button 27" hidden="1">
              <a:extLst>
                <a:ext uri="{63B3BB69-23CF-44E3-9099-C40C66FF867C}">
                  <a14:compatExt spid="_x0000_s304155"/>
                </a:ext>
                <a:ext uri="{FF2B5EF4-FFF2-40B4-BE49-F238E27FC236}">
                  <a16:creationId xmlns:a16="http://schemas.microsoft.com/office/drawing/2014/main" id="{00000000-0008-0000-0900-00001BA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xdr:from>
          <xdr:col>13</xdr:col>
          <xdr:colOff>12700</xdr:colOff>
          <xdr:row>6</xdr:row>
          <xdr:rowOff>152400</xdr:rowOff>
        </xdr:from>
        <xdr:to>
          <xdr:col>13</xdr:col>
          <xdr:colOff>247650</xdr:colOff>
          <xdr:row>8</xdr:row>
          <xdr:rowOff>0</xdr:rowOff>
        </xdr:to>
        <xdr:sp macro="" textlink="">
          <xdr:nvSpPr>
            <xdr:cNvPr id="304156" name="Button 28" hidden="1">
              <a:extLst>
                <a:ext uri="{63B3BB69-23CF-44E3-9099-C40C66FF867C}">
                  <a14:compatExt spid="_x0000_s304156"/>
                </a:ext>
                <a:ext uri="{FF2B5EF4-FFF2-40B4-BE49-F238E27FC236}">
                  <a16:creationId xmlns:a16="http://schemas.microsoft.com/office/drawing/2014/main" id="{00000000-0008-0000-0900-00001CA40400}"/>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nl-NL" sz="1000" b="0" i="0" u="none" strike="noStrike" baseline="0">
                  <a:solidFill>
                    <a:srgbClr val="000000"/>
                  </a:solidFill>
                  <a:latin typeface="Arial"/>
                  <a:cs typeface="Arial"/>
                </a:rPr>
                <a:t>pl.p</a:t>
              </a:r>
            </a:p>
          </xdr:txBody>
        </xdr:sp>
        <xdr:clientData fPrintsWithSheet="0"/>
      </xdr:twoCellAnchor>
    </mc:Choice>
    <mc:Fallback/>
  </mc:AlternateContent>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0.xml.rels><?xml version="1.0" encoding="UTF-8" standalone="yes"?>
<Relationships xmlns="http://schemas.openxmlformats.org/package/2006/relationships"><Relationship Id="rId8" Type="http://schemas.openxmlformats.org/officeDocument/2006/relationships/ctrlProp" Target="../ctrlProps/ctrlProp211.xml"/><Relationship Id="rId13" Type="http://schemas.openxmlformats.org/officeDocument/2006/relationships/ctrlProp" Target="../ctrlProps/ctrlProp216.xml"/><Relationship Id="rId18" Type="http://schemas.openxmlformats.org/officeDocument/2006/relationships/ctrlProp" Target="../ctrlProps/ctrlProp221.xml"/><Relationship Id="rId26" Type="http://schemas.openxmlformats.org/officeDocument/2006/relationships/ctrlProp" Target="../ctrlProps/ctrlProp229.xml"/><Relationship Id="rId3" Type="http://schemas.openxmlformats.org/officeDocument/2006/relationships/vmlDrawing" Target="../drawings/vmlDrawing9.vml"/><Relationship Id="rId21" Type="http://schemas.openxmlformats.org/officeDocument/2006/relationships/ctrlProp" Target="../ctrlProps/ctrlProp224.xml"/><Relationship Id="rId7" Type="http://schemas.openxmlformats.org/officeDocument/2006/relationships/ctrlProp" Target="../ctrlProps/ctrlProp210.xml"/><Relationship Id="rId12" Type="http://schemas.openxmlformats.org/officeDocument/2006/relationships/ctrlProp" Target="../ctrlProps/ctrlProp215.xml"/><Relationship Id="rId17" Type="http://schemas.openxmlformats.org/officeDocument/2006/relationships/ctrlProp" Target="../ctrlProps/ctrlProp220.xml"/><Relationship Id="rId25" Type="http://schemas.openxmlformats.org/officeDocument/2006/relationships/ctrlProp" Target="../ctrlProps/ctrlProp228.xml"/><Relationship Id="rId2" Type="http://schemas.openxmlformats.org/officeDocument/2006/relationships/drawing" Target="../drawings/drawing9.xml"/><Relationship Id="rId16" Type="http://schemas.openxmlformats.org/officeDocument/2006/relationships/ctrlProp" Target="../ctrlProps/ctrlProp219.xml"/><Relationship Id="rId20" Type="http://schemas.openxmlformats.org/officeDocument/2006/relationships/ctrlProp" Target="../ctrlProps/ctrlProp223.xml"/><Relationship Id="rId29" Type="http://schemas.openxmlformats.org/officeDocument/2006/relationships/ctrlProp" Target="../ctrlProps/ctrlProp232.xml"/><Relationship Id="rId1" Type="http://schemas.openxmlformats.org/officeDocument/2006/relationships/printerSettings" Target="../printerSettings/printerSettings9.bin"/><Relationship Id="rId6" Type="http://schemas.openxmlformats.org/officeDocument/2006/relationships/ctrlProp" Target="../ctrlProps/ctrlProp209.xml"/><Relationship Id="rId11" Type="http://schemas.openxmlformats.org/officeDocument/2006/relationships/ctrlProp" Target="../ctrlProps/ctrlProp214.xml"/><Relationship Id="rId24" Type="http://schemas.openxmlformats.org/officeDocument/2006/relationships/ctrlProp" Target="../ctrlProps/ctrlProp227.xml"/><Relationship Id="rId5" Type="http://schemas.openxmlformats.org/officeDocument/2006/relationships/ctrlProp" Target="../ctrlProps/ctrlProp208.xml"/><Relationship Id="rId15" Type="http://schemas.openxmlformats.org/officeDocument/2006/relationships/ctrlProp" Target="../ctrlProps/ctrlProp218.xml"/><Relationship Id="rId23" Type="http://schemas.openxmlformats.org/officeDocument/2006/relationships/ctrlProp" Target="../ctrlProps/ctrlProp226.xml"/><Relationship Id="rId28" Type="http://schemas.openxmlformats.org/officeDocument/2006/relationships/ctrlProp" Target="../ctrlProps/ctrlProp231.xml"/><Relationship Id="rId10" Type="http://schemas.openxmlformats.org/officeDocument/2006/relationships/ctrlProp" Target="../ctrlProps/ctrlProp213.xml"/><Relationship Id="rId19" Type="http://schemas.openxmlformats.org/officeDocument/2006/relationships/ctrlProp" Target="../ctrlProps/ctrlProp222.xml"/><Relationship Id="rId31" Type="http://schemas.openxmlformats.org/officeDocument/2006/relationships/ctrlProp" Target="../ctrlProps/ctrlProp234.xml"/><Relationship Id="rId4" Type="http://schemas.openxmlformats.org/officeDocument/2006/relationships/ctrlProp" Target="../ctrlProps/ctrlProp207.xml"/><Relationship Id="rId9" Type="http://schemas.openxmlformats.org/officeDocument/2006/relationships/ctrlProp" Target="../ctrlProps/ctrlProp212.xml"/><Relationship Id="rId14" Type="http://schemas.openxmlformats.org/officeDocument/2006/relationships/ctrlProp" Target="../ctrlProps/ctrlProp217.xml"/><Relationship Id="rId22" Type="http://schemas.openxmlformats.org/officeDocument/2006/relationships/ctrlProp" Target="../ctrlProps/ctrlProp225.xml"/><Relationship Id="rId27" Type="http://schemas.openxmlformats.org/officeDocument/2006/relationships/ctrlProp" Target="../ctrlProps/ctrlProp230.xml"/><Relationship Id="rId30" Type="http://schemas.openxmlformats.org/officeDocument/2006/relationships/ctrlProp" Target="../ctrlProps/ctrlProp233.xml"/></Relationships>
</file>

<file path=xl/worksheets/_rels/sheet11.xml.rels><?xml version="1.0" encoding="UTF-8" standalone="yes"?>
<Relationships xmlns="http://schemas.openxmlformats.org/package/2006/relationships"><Relationship Id="rId8" Type="http://schemas.openxmlformats.org/officeDocument/2006/relationships/ctrlProp" Target="../ctrlProps/ctrlProp239.xml"/><Relationship Id="rId13" Type="http://schemas.openxmlformats.org/officeDocument/2006/relationships/ctrlProp" Target="../ctrlProps/ctrlProp244.xml"/><Relationship Id="rId18" Type="http://schemas.openxmlformats.org/officeDocument/2006/relationships/ctrlProp" Target="../ctrlProps/ctrlProp249.xml"/><Relationship Id="rId26" Type="http://schemas.openxmlformats.org/officeDocument/2006/relationships/ctrlProp" Target="../ctrlProps/ctrlProp257.xml"/><Relationship Id="rId3" Type="http://schemas.openxmlformats.org/officeDocument/2006/relationships/vmlDrawing" Target="../drawings/vmlDrawing10.vml"/><Relationship Id="rId21" Type="http://schemas.openxmlformats.org/officeDocument/2006/relationships/ctrlProp" Target="../ctrlProps/ctrlProp252.xml"/><Relationship Id="rId7" Type="http://schemas.openxmlformats.org/officeDocument/2006/relationships/ctrlProp" Target="../ctrlProps/ctrlProp238.xml"/><Relationship Id="rId12" Type="http://schemas.openxmlformats.org/officeDocument/2006/relationships/ctrlProp" Target="../ctrlProps/ctrlProp243.xml"/><Relationship Id="rId17" Type="http://schemas.openxmlformats.org/officeDocument/2006/relationships/ctrlProp" Target="../ctrlProps/ctrlProp248.xml"/><Relationship Id="rId25" Type="http://schemas.openxmlformats.org/officeDocument/2006/relationships/ctrlProp" Target="../ctrlProps/ctrlProp256.xml"/><Relationship Id="rId2" Type="http://schemas.openxmlformats.org/officeDocument/2006/relationships/drawing" Target="../drawings/drawing10.xml"/><Relationship Id="rId16" Type="http://schemas.openxmlformats.org/officeDocument/2006/relationships/ctrlProp" Target="../ctrlProps/ctrlProp247.xml"/><Relationship Id="rId20" Type="http://schemas.openxmlformats.org/officeDocument/2006/relationships/ctrlProp" Target="../ctrlProps/ctrlProp251.xml"/><Relationship Id="rId29" Type="http://schemas.openxmlformats.org/officeDocument/2006/relationships/ctrlProp" Target="../ctrlProps/ctrlProp260.xml"/><Relationship Id="rId1" Type="http://schemas.openxmlformats.org/officeDocument/2006/relationships/printerSettings" Target="../printerSettings/printerSettings10.bin"/><Relationship Id="rId6" Type="http://schemas.openxmlformats.org/officeDocument/2006/relationships/ctrlProp" Target="../ctrlProps/ctrlProp237.xml"/><Relationship Id="rId11" Type="http://schemas.openxmlformats.org/officeDocument/2006/relationships/ctrlProp" Target="../ctrlProps/ctrlProp242.xml"/><Relationship Id="rId24" Type="http://schemas.openxmlformats.org/officeDocument/2006/relationships/ctrlProp" Target="../ctrlProps/ctrlProp255.xml"/><Relationship Id="rId5" Type="http://schemas.openxmlformats.org/officeDocument/2006/relationships/ctrlProp" Target="../ctrlProps/ctrlProp236.xml"/><Relationship Id="rId15" Type="http://schemas.openxmlformats.org/officeDocument/2006/relationships/ctrlProp" Target="../ctrlProps/ctrlProp246.xml"/><Relationship Id="rId23" Type="http://schemas.openxmlformats.org/officeDocument/2006/relationships/ctrlProp" Target="../ctrlProps/ctrlProp254.xml"/><Relationship Id="rId28" Type="http://schemas.openxmlformats.org/officeDocument/2006/relationships/ctrlProp" Target="../ctrlProps/ctrlProp259.xml"/><Relationship Id="rId10" Type="http://schemas.openxmlformats.org/officeDocument/2006/relationships/ctrlProp" Target="../ctrlProps/ctrlProp241.xml"/><Relationship Id="rId19" Type="http://schemas.openxmlformats.org/officeDocument/2006/relationships/ctrlProp" Target="../ctrlProps/ctrlProp250.xml"/><Relationship Id="rId31" Type="http://schemas.openxmlformats.org/officeDocument/2006/relationships/ctrlProp" Target="../ctrlProps/ctrlProp262.xml"/><Relationship Id="rId4" Type="http://schemas.openxmlformats.org/officeDocument/2006/relationships/ctrlProp" Target="../ctrlProps/ctrlProp235.xml"/><Relationship Id="rId9" Type="http://schemas.openxmlformats.org/officeDocument/2006/relationships/ctrlProp" Target="../ctrlProps/ctrlProp240.xml"/><Relationship Id="rId14" Type="http://schemas.openxmlformats.org/officeDocument/2006/relationships/ctrlProp" Target="../ctrlProps/ctrlProp245.xml"/><Relationship Id="rId22" Type="http://schemas.openxmlformats.org/officeDocument/2006/relationships/ctrlProp" Target="../ctrlProps/ctrlProp253.xml"/><Relationship Id="rId27" Type="http://schemas.openxmlformats.org/officeDocument/2006/relationships/ctrlProp" Target="../ctrlProps/ctrlProp258.xml"/><Relationship Id="rId30" Type="http://schemas.openxmlformats.org/officeDocument/2006/relationships/ctrlProp" Target="../ctrlProps/ctrlProp261.xml"/></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267.xml"/><Relationship Id="rId13" Type="http://schemas.openxmlformats.org/officeDocument/2006/relationships/ctrlProp" Target="../ctrlProps/ctrlProp272.xml"/><Relationship Id="rId18" Type="http://schemas.openxmlformats.org/officeDocument/2006/relationships/ctrlProp" Target="../ctrlProps/ctrlProp277.xml"/><Relationship Id="rId26" Type="http://schemas.openxmlformats.org/officeDocument/2006/relationships/ctrlProp" Target="../ctrlProps/ctrlProp285.xml"/><Relationship Id="rId3" Type="http://schemas.openxmlformats.org/officeDocument/2006/relationships/vmlDrawing" Target="../drawings/vmlDrawing11.vml"/><Relationship Id="rId21" Type="http://schemas.openxmlformats.org/officeDocument/2006/relationships/ctrlProp" Target="../ctrlProps/ctrlProp280.xml"/><Relationship Id="rId7" Type="http://schemas.openxmlformats.org/officeDocument/2006/relationships/ctrlProp" Target="../ctrlProps/ctrlProp266.xml"/><Relationship Id="rId12" Type="http://schemas.openxmlformats.org/officeDocument/2006/relationships/ctrlProp" Target="../ctrlProps/ctrlProp271.xml"/><Relationship Id="rId17" Type="http://schemas.openxmlformats.org/officeDocument/2006/relationships/ctrlProp" Target="../ctrlProps/ctrlProp276.xml"/><Relationship Id="rId25" Type="http://schemas.openxmlformats.org/officeDocument/2006/relationships/ctrlProp" Target="../ctrlProps/ctrlProp284.xml"/><Relationship Id="rId2" Type="http://schemas.openxmlformats.org/officeDocument/2006/relationships/drawing" Target="../drawings/drawing11.xml"/><Relationship Id="rId16" Type="http://schemas.openxmlformats.org/officeDocument/2006/relationships/ctrlProp" Target="../ctrlProps/ctrlProp275.xml"/><Relationship Id="rId20" Type="http://schemas.openxmlformats.org/officeDocument/2006/relationships/ctrlProp" Target="../ctrlProps/ctrlProp279.xml"/><Relationship Id="rId1" Type="http://schemas.openxmlformats.org/officeDocument/2006/relationships/printerSettings" Target="../printerSettings/printerSettings11.bin"/><Relationship Id="rId6" Type="http://schemas.openxmlformats.org/officeDocument/2006/relationships/ctrlProp" Target="../ctrlProps/ctrlProp265.xml"/><Relationship Id="rId11" Type="http://schemas.openxmlformats.org/officeDocument/2006/relationships/ctrlProp" Target="../ctrlProps/ctrlProp270.xml"/><Relationship Id="rId24" Type="http://schemas.openxmlformats.org/officeDocument/2006/relationships/ctrlProp" Target="../ctrlProps/ctrlProp283.xml"/><Relationship Id="rId5" Type="http://schemas.openxmlformats.org/officeDocument/2006/relationships/ctrlProp" Target="../ctrlProps/ctrlProp264.xml"/><Relationship Id="rId15" Type="http://schemas.openxmlformats.org/officeDocument/2006/relationships/ctrlProp" Target="../ctrlProps/ctrlProp274.xml"/><Relationship Id="rId23" Type="http://schemas.openxmlformats.org/officeDocument/2006/relationships/ctrlProp" Target="../ctrlProps/ctrlProp282.xml"/><Relationship Id="rId28" Type="http://schemas.openxmlformats.org/officeDocument/2006/relationships/ctrlProp" Target="../ctrlProps/ctrlProp287.xml"/><Relationship Id="rId10" Type="http://schemas.openxmlformats.org/officeDocument/2006/relationships/ctrlProp" Target="../ctrlProps/ctrlProp269.xml"/><Relationship Id="rId19" Type="http://schemas.openxmlformats.org/officeDocument/2006/relationships/ctrlProp" Target="../ctrlProps/ctrlProp278.xml"/><Relationship Id="rId4" Type="http://schemas.openxmlformats.org/officeDocument/2006/relationships/ctrlProp" Target="../ctrlProps/ctrlProp263.xml"/><Relationship Id="rId9" Type="http://schemas.openxmlformats.org/officeDocument/2006/relationships/ctrlProp" Target="../ctrlProps/ctrlProp268.xml"/><Relationship Id="rId14" Type="http://schemas.openxmlformats.org/officeDocument/2006/relationships/ctrlProp" Target="../ctrlProps/ctrlProp273.xml"/><Relationship Id="rId22" Type="http://schemas.openxmlformats.org/officeDocument/2006/relationships/ctrlProp" Target="../ctrlProps/ctrlProp281.xml"/><Relationship Id="rId27" Type="http://schemas.openxmlformats.org/officeDocument/2006/relationships/ctrlProp" Target="../ctrlProps/ctrlProp286.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2.xml"/><Relationship Id="rId1" Type="http://schemas.openxmlformats.org/officeDocument/2006/relationships/printerSettings" Target="../printerSettings/printerSettings12.bin"/><Relationship Id="rId6" Type="http://schemas.openxmlformats.org/officeDocument/2006/relationships/ctrlProp" Target="../ctrlProps/ctrlProp290.xml"/><Relationship Id="rId5" Type="http://schemas.openxmlformats.org/officeDocument/2006/relationships/ctrlProp" Target="../ctrlProps/ctrlProp289.xml"/><Relationship Id="rId4" Type="http://schemas.openxmlformats.org/officeDocument/2006/relationships/ctrlProp" Target="../ctrlProps/ctrlProp288.xml"/></Relationships>
</file>

<file path=xl/worksheets/_rels/sheet14.xml.rels><?xml version="1.0" encoding="UTF-8" standalone="yes"?>
<Relationships xmlns="http://schemas.openxmlformats.org/package/2006/relationships"><Relationship Id="rId8" Type="http://schemas.openxmlformats.org/officeDocument/2006/relationships/ctrlProp" Target="../ctrlProps/ctrlProp295.xml"/><Relationship Id="rId3" Type="http://schemas.openxmlformats.org/officeDocument/2006/relationships/vmlDrawing" Target="../drawings/vmlDrawing13.vml"/><Relationship Id="rId7" Type="http://schemas.openxmlformats.org/officeDocument/2006/relationships/ctrlProp" Target="../ctrlProps/ctrlProp294.xml"/><Relationship Id="rId2" Type="http://schemas.openxmlformats.org/officeDocument/2006/relationships/drawing" Target="../drawings/drawing13.xml"/><Relationship Id="rId1" Type="http://schemas.openxmlformats.org/officeDocument/2006/relationships/printerSettings" Target="../printerSettings/printerSettings13.bin"/><Relationship Id="rId6" Type="http://schemas.openxmlformats.org/officeDocument/2006/relationships/ctrlProp" Target="../ctrlProps/ctrlProp293.xml"/><Relationship Id="rId5" Type="http://schemas.openxmlformats.org/officeDocument/2006/relationships/ctrlProp" Target="../ctrlProps/ctrlProp292.xml"/><Relationship Id="rId4" Type="http://schemas.openxmlformats.org/officeDocument/2006/relationships/ctrlProp" Target="../ctrlProps/ctrlProp291.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trlProp" Target="../ctrlProps/ctrlProp296.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trlProp" Target="../ctrlProps/ctrlProp297.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31.xml"/><Relationship Id="rId13" Type="http://schemas.openxmlformats.org/officeDocument/2006/relationships/ctrlProp" Target="../ctrlProps/ctrlProp36.xml"/><Relationship Id="rId18" Type="http://schemas.openxmlformats.org/officeDocument/2006/relationships/ctrlProp" Target="../ctrlProps/ctrlProp41.xml"/><Relationship Id="rId26" Type="http://schemas.openxmlformats.org/officeDocument/2006/relationships/ctrlProp" Target="../ctrlProps/ctrlProp49.xml"/><Relationship Id="rId3" Type="http://schemas.openxmlformats.org/officeDocument/2006/relationships/vmlDrawing" Target="../drawings/vmlDrawing2.vml"/><Relationship Id="rId21" Type="http://schemas.openxmlformats.org/officeDocument/2006/relationships/ctrlProp" Target="../ctrlProps/ctrlProp44.xml"/><Relationship Id="rId7" Type="http://schemas.openxmlformats.org/officeDocument/2006/relationships/ctrlProp" Target="../ctrlProps/ctrlProp30.xml"/><Relationship Id="rId12" Type="http://schemas.openxmlformats.org/officeDocument/2006/relationships/ctrlProp" Target="../ctrlProps/ctrlProp35.xml"/><Relationship Id="rId17" Type="http://schemas.openxmlformats.org/officeDocument/2006/relationships/ctrlProp" Target="../ctrlProps/ctrlProp40.xml"/><Relationship Id="rId25" Type="http://schemas.openxmlformats.org/officeDocument/2006/relationships/ctrlProp" Target="../ctrlProps/ctrlProp48.xml"/><Relationship Id="rId2" Type="http://schemas.openxmlformats.org/officeDocument/2006/relationships/drawing" Target="../drawings/drawing2.xml"/><Relationship Id="rId16" Type="http://schemas.openxmlformats.org/officeDocument/2006/relationships/ctrlProp" Target="../ctrlProps/ctrlProp39.xml"/><Relationship Id="rId20" Type="http://schemas.openxmlformats.org/officeDocument/2006/relationships/ctrlProp" Target="../ctrlProps/ctrlProp43.xml"/><Relationship Id="rId29" Type="http://schemas.openxmlformats.org/officeDocument/2006/relationships/ctrlProp" Target="../ctrlProps/ctrlProp52.xml"/><Relationship Id="rId1" Type="http://schemas.openxmlformats.org/officeDocument/2006/relationships/printerSettings" Target="../printerSettings/printerSettings2.bin"/><Relationship Id="rId6" Type="http://schemas.openxmlformats.org/officeDocument/2006/relationships/ctrlProp" Target="../ctrlProps/ctrlProp29.xml"/><Relationship Id="rId11" Type="http://schemas.openxmlformats.org/officeDocument/2006/relationships/ctrlProp" Target="../ctrlProps/ctrlProp34.xml"/><Relationship Id="rId24" Type="http://schemas.openxmlformats.org/officeDocument/2006/relationships/ctrlProp" Target="../ctrlProps/ctrlProp47.xml"/><Relationship Id="rId5" Type="http://schemas.openxmlformats.org/officeDocument/2006/relationships/ctrlProp" Target="../ctrlProps/ctrlProp28.xml"/><Relationship Id="rId15" Type="http://schemas.openxmlformats.org/officeDocument/2006/relationships/ctrlProp" Target="../ctrlProps/ctrlProp38.xml"/><Relationship Id="rId23" Type="http://schemas.openxmlformats.org/officeDocument/2006/relationships/ctrlProp" Target="../ctrlProps/ctrlProp46.xml"/><Relationship Id="rId28" Type="http://schemas.openxmlformats.org/officeDocument/2006/relationships/ctrlProp" Target="../ctrlProps/ctrlProp51.xml"/><Relationship Id="rId10" Type="http://schemas.openxmlformats.org/officeDocument/2006/relationships/ctrlProp" Target="../ctrlProps/ctrlProp33.xml"/><Relationship Id="rId19" Type="http://schemas.openxmlformats.org/officeDocument/2006/relationships/ctrlProp" Target="../ctrlProps/ctrlProp42.xml"/><Relationship Id="rId4" Type="http://schemas.openxmlformats.org/officeDocument/2006/relationships/ctrlProp" Target="../ctrlProps/ctrlProp27.xml"/><Relationship Id="rId9" Type="http://schemas.openxmlformats.org/officeDocument/2006/relationships/ctrlProp" Target="../ctrlProps/ctrlProp32.xml"/><Relationship Id="rId14" Type="http://schemas.openxmlformats.org/officeDocument/2006/relationships/ctrlProp" Target="../ctrlProps/ctrlProp37.xml"/><Relationship Id="rId22" Type="http://schemas.openxmlformats.org/officeDocument/2006/relationships/ctrlProp" Target="../ctrlProps/ctrlProp45.xml"/><Relationship Id="rId27" Type="http://schemas.openxmlformats.org/officeDocument/2006/relationships/ctrlProp" Target="../ctrlProps/ctrlProp50.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57.xml"/><Relationship Id="rId13" Type="http://schemas.openxmlformats.org/officeDocument/2006/relationships/ctrlProp" Target="../ctrlProps/ctrlProp62.xml"/><Relationship Id="rId18" Type="http://schemas.openxmlformats.org/officeDocument/2006/relationships/ctrlProp" Target="../ctrlProps/ctrlProp67.xml"/><Relationship Id="rId26" Type="http://schemas.openxmlformats.org/officeDocument/2006/relationships/ctrlProp" Target="../ctrlProps/ctrlProp75.xml"/><Relationship Id="rId3" Type="http://schemas.openxmlformats.org/officeDocument/2006/relationships/vmlDrawing" Target="../drawings/vmlDrawing3.vml"/><Relationship Id="rId21" Type="http://schemas.openxmlformats.org/officeDocument/2006/relationships/ctrlProp" Target="../ctrlProps/ctrlProp70.xml"/><Relationship Id="rId7" Type="http://schemas.openxmlformats.org/officeDocument/2006/relationships/ctrlProp" Target="../ctrlProps/ctrlProp56.xml"/><Relationship Id="rId12" Type="http://schemas.openxmlformats.org/officeDocument/2006/relationships/ctrlProp" Target="../ctrlProps/ctrlProp61.xml"/><Relationship Id="rId17" Type="http://schemas.openxmlformats.org/officeDocument/2006/relationships/ctrlProp" Target="../ctrlProps/ctrlProp66.xml"/><Relationship Id="rId25" Type="http://schemas.openxmlformats.org/officeDocument/2006/relationships/ctrlProp" Target="../ctrlProps/ctrlProp74.xml"/><Relationship Id="rId2" Type="http://schemas.openxmlformats.org/officeDocument/2006/relationships/drawing" Target="../drawings/drawing3.xml"/><Relationship Id="rId16" Type="http://schemas.openxmlformats.org/officeDocument/2006/relationships/ctrlProp" Target="../ctrlProps/ctrlProp65.xml"/><Relationship Id="rId20" Type="http://schemas.openxmlformats.org/officeDocument/2006/relationships/ctrlProp" Target="../ctrlProps/ctrlProp69.xml"/><Relationship Id="rId29" Type="http://schemas.openxmlformats.org/officeDocument/2006/relationships/ctrlProp" Target="../ctrlProps/ctrlProp78.xml"/><Relationship Id="rId1" Type="http://schemas.openxmlformats.org/officeDocument/2006/relationships/printerSettings" Target="../printerSettings/printerSettings3.bin"/><Relationship Id="rId6" Type="http://schemas.openxmlformats.org/officeDocument/2006/relationships/ctrlProp" Target="../ctrlProps/ctrlProp55.xml"/><Relationship Id="rId11" Type="http://schemas.openxmlformats.org/officeDocument/2006/relationships/ctrlProp" Target="../ctrlProps/ctrlProp60.xml"/><Relationship Id="rId24" Type="http://schemas.openxmlformats.org/officeDocument/2006/relationships/ctrlProp" Target="../ctrlProps/ctrlProp73.xml"/><Relationship Id="rId5" Type="http://schemas.openxmlformats.org/officeDocument/2006/relationships/ctrlProp" Target="../ctrlProps/ctrlProp54.xml"/><Relationship Id="rId15" Type="http://schemas.openxmlformats.org/officeDocument/2006/relationships/ctrlProp" Target="../ctrlProps/ctrlProp64.xml"/><Relationship Id="rId23" Type="http://schemas.openxmlformats.org/officeDocument/2006/relationships/ctrlProp" Target="../ctrlProps/ctrlProp72.xml"/><Relationship Id="rId28" Type="http://schemas.openxmlformats.org/officeDocument/2006/relationships/ctrlProp" Target="../ctrlProps/ctrlProp77.xml"/><Relationship Id="rId10" Type="http://schemas.openxmlformats.org/officeDocument/2006/relationships/ctrlProp" Target="../ctrlProps/ctrlProp59.xml"/><Relationship Id="rId19" Type="http://schemas.openxmlformats.org/officeDocument/2006/relationships/ctrlProp" Target="../ctrlProps/ctrlProp68.xml"/><Relationship Id="rId4" Type="http://schemas.openxmlformats.org/officeDocument/2006/relationships/ctrlProp" Target="../ctrlProps/ctrlProp53.xml"/><Relationship Id="rId9" Type="http://schemas.openxmlformats.org/officeDocument/2006/relationships/ctrlProp" Target="../ctrlProps/ctrlProp58.xml"/><Relationship Id="rId14" Type="http://schemas.openxmlformats.org/officeDocument/2006/relationships/ctrlProp" Target="../ctrlProps/ctrlProp63.xml"/><Relationship Id="rId22" Type="http://schemas.openxmlformats.org/officeDocument/2006/relationships/ctrlProp" Target="../ctrlProps/ctrlProp71.xml"/><Relationship Id="rId27" Type="http://schemas.openxmlformats.org/officeDocument/2006/relationships/ctrlProp" Target="../ctrlProps/ctrlProp76.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83.xml"/><Relationship Id="rId13" Type="http://schemas.openxmlformats.org/officeDocument/2006/relationships/ctrlProp" Target="../ctrlProps/ctrlProp88.xml"/><Relationship Id="rId18" Type="http://schemas.openxmlformats.org/officeDocument/2006/relationships/ctrlProp" Target="../ctrlProps/ctrlProp93.xml"/><Relationship Id="rId26" Type="http://schemas.openxmlformats.org/officeDocument/2006/relationships/ctrlProp" Target="../ctrlProps/ctrlProp101.xml"/><Relationship Id="rId3" Type="http://schemas.openxmlformats.org/officeDocument/2006/relationships/vmlDrawing" Target="../drawings/vmlDrawing4.vml"/><Relationship Id="rId21" Type="http://schemas.openxmlformats.org/officeDocument/2006/relationships/ctrlProp" Target="../ctrlProps/ctrlProp96.xml"/><Relationship Id="rId7" Type="http://schemas.openxmlformats.org/officeDocument/2006/relationships/ctrlProp" Target="../ctrlProps/ctrlProp82.xml"/><Relationship Id="rId12" Type="http://schemas.openxmlformats.org/officeDocument/2006/relationships/ctrlProp" Target="../ctrlProps/ctrlProp87.xml"/><Relationship Id="rId17" Type="http://schemas.openxmlformats.org/officeDocument/2006/relationships/ctrlProp" Target="../ctrlProps/ctrlProp92.xml"/><Relationship Id="rId25" Type="http://schemas.openxmlformats.org/officeDocument/2006/relationships/ctrlProp" Target="../ctrlProps/ctrlProp100.xml"/><Relationship Id="rId2" Type="http://schemas.openxmlformats.org/officeDocument/2006/relationships/drawing" Target="../drawings/drawing4.xml"/><Relationship Id="rId16" Type="http://schemas.openxmlformats.org/officeDocument/2006/relationships/ctrlProp" Target="../ctrlProps/ctrlProp91.xml"/><Relationship Id="rId20" Type="http://schemas.openxmlformats.org/officeDocument/2006/relationships/ctrlProp" Target="../ctrlProps/ctrlProp95.xml"/><Relationship Id="rId1" Type="http://schemas.openxmlformats.org/officeDocument/2006/relationships/printerSettings" Target="../printerSettings/printerSettings4.bin"/><Relationship Id="rId6" Type="http://schemas.openxmlformats.org/officeDocument/2006/relationships/ctrlProp" Target="../ctrlProps/ctrlProp81.xml"/><Relationship Id="rId11" Type="http://schemas.openxmlformats.org/officeDocument/2006/relationships/ctrlProp" Target="../ctrlProps/ctrlProp86.xml"/><Relationship Id="rId24" Type="http://schemas.openxmlformats.org/officeDocument/2006/relationships/ctrlProp" Target="../ctrlProps/ctrlProp99.xml"/><Relationship Id="rId5" Type="http://schemas.openxmlformats.org/officeDocument/2006/relationships/ctrlProp" Target="../ctrlProps/ctrlProp80.xml"/><Relationship Id="rId15" Type="http://schemas.openxmlformats.org/officeDocument/2006/relationships/ctrlProp" Target="../ctrlProps/ctrlProp90.xml"/><Relationship Id="rId23" Type="http://schemas.openxmlformats.org/officeDocument/2006/relationships/ctrlProp" Target="../ctrlProps/ctrlProp98.xml"/><Relationship Id="rId28" Type="http://schemas.openxmlformats.org/officeDocument/2006/relationships/ctrlProp" Target="../ctrlProps/ctrlProp103.xml"/><Relationship Id="rId10" Type="http://schemas.openxmlformats.org/officeDocument/2006/relationships/ctrlProp" Target="../ctrlProps/ctrlProp85.xml"/><Relationship Id="rId19" Type="http://schemas.openxmlformats.org/officeDocument/2006/relationships/ctrlProp" Target="../ctrlProps/ctrlProp94.xml"/><Relationship Id="rId4" Type="http://schemas.openxmlformats.org/officeDocument/2006/relationships/ctrlProp" Target="../ctrlProps/ctrlProp79.xml"/><Relationship Id="rId9" Type="http://schemas.openxmlformats.org/officeDocument/2006/relationships/ctrlProp" Target="../ctrlProps/ctrlProp84.xml"/><Relationship Id="rId14" Type="http://schemas.openxmlformats.org/officeDocument/2006/relationships/ctrlProp" Target="../ctrlProps/ctrlProp89.xml"/><Relationship Id="rId22" Type="http://schemas.openxmlformats.org/officeDocument/2006/relationships/ctrlProp" Target="../ctrlProps/ctrlProp97.xml"/><Relationship Id="rId27" Type="http://schemas.openxmlformats.org/officeDocument/2006/relationships/ctrlProp" Target="../ctrlProps/ctrlProp102.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08.xml"/><Relationship Id="rId13" Type="http://schemas.openxmlformats.org/officeDocument/2006/relationships/ctrlProp" Target="../ctrlProps/ctrlProp113.xml"/><Relationship Id="rId18" Type="http://schemas.openxmlformats.org/officeDocument/2006/relationships/ctrlProp" Target="../ctrlProps/ctrlProp118.xml"/><Relationship Id="rId26" Type="http://schemas.openxmlformats.org/officeDocument/2006/relationships/ctrlProp" Target="../ctrlProps/ctrlProp126.xml"/><Relationship Id="rId3" Type="http://schemas.openxmlformats.org/officeDocument/2006/relationships/vmlDrawing" Target="../drawings/vmlDrawing5.vml"/><Relationship Id="rId21" Type="http://schemas.openxmlformats.org/officeDocument/2006/relationships/ctrlProp" Target="../ctrlProps/ctrlProp121.xml"/><Relationship Id="rId7" Type="http://schemas.openxmlformats.org/officeDocument/2006/relationships/ctrlProp" Target="../ctrlProps/ctrlProp107.xml"/><Relationship Id="rId12" Type="http://schemas.openxmlformats.org/officeDocument/2006/relationships/ctrlProp" Target="../ctrlProps/ctrlProp112.xml"/><Relationship Id="rId17" Type="http://schemas.openxmlformats.org/officeDocument/2006/relationships/ctrlProp" Target="../ctrlProps/ctrlProp117.xml"/><Relationship Id="rId25" Type="http://schemas.openxmlformats.org/officeDocument/2006/relationships/ctrlProp" Target="../ctrlProps/ctrlProp125.xml"/><Relationship Id="rId2" Type="http://schemas.openxmlformats.org/officeDocument/2006/relationships/drawing" Target="../drawings/drawing5.xml"/><Relationship Id="rId16" Type="http://schemas.openxmlformats.org/officeDocument/2006/relationships/ctrlProp" Target="../ctrlProps/ctrlProp116.xml"/><Relationship Id="rId20" Type="http://schemas.openxmlformats.org/officeDocument/2006/relationships/ctrlProp" Target="../ctrlProps/ctrlProp120.xml"/><Relationship Id="rId29" Type="http://schemas.openxmlformats.org/officeDocument/2006/relationships/ctrlProp" Target="../ctrlProps/ctrlProp129.xml"/><Relationship Id="rId1" Type="http://schemas.openxmlformats.org/officeDocument/2006/relationships/printerSettings" Target="../printerSettings/printerSettings5.bin"/><Relationship Id="rId6" Type="http://schemas.openxmlformats.org/officeDocument/2006/relationships/ctrlProp" Target="../ctrlProps/ctrlProp106.xml"/><Relationship Id="rId11" Type="http://schemas.openxmlformats.org/officeDocument/2006/relationships/ctrlProp" Target="../ctrlProps/ctrlProp111.xml"/><Relationship Id="rId24" Type="http://schemas.openxmlformats.org/officeDocument/2006/relationships/ctrlProp" Target="../ctrlProps/ctrlProp124.xml"/><Relationship Id="rId5" Type="http://schemas.openxmlformats.org/officeDocument/2006/relationships/ctrlProp" Target="../ctrlProps/ctrlProp105.xml"/><Relationship Id="rId15" Type="http://schemas.openxmlformats.org/officeDocument/2006/relationships/ctrlProp" Target="../ctrlProps/ctrlProp115.xml"/><Relationship Id="rId23" Type="http://schemas.openxmlformats.org/officeDocument/2006/relationships/ctrlProp" Target="../ctrlProps/ctrlProp123.xml"/><Relationship Id="rId28" Type="http://schemas.openxmlformats.org/officeDocument/2006/relationships/ctrlProp" Target="../ctrlProps/ctrlProp128.xml"/><Relationship Id="rId10" Type="http://schemas.openxmlformats.org/officeDocument/2006/relationships/ctrlProp" Target="../ctrlProps/ctrlProp110.xml"/><Relationship Id="rId19" Type="http://schemas.openxmlformats.org/officeDocument/2006/relationships/ctrlProp" Target="../ctrlProps/ctrlProp119.xml"/><Relationship Id="rId4" Type="http://schemas.openxmlformats.org/officeDocument/2006/relationships/ctrlProp" Target="../ctrlProps/ctrlProp104.xml"/><Relationship Id="rId9" Type="http://schemas.openxmlformats.org/officeDocument/2006/relationships/ctrlProp" Target="../ctrlProps/ctrlProp109.xml"/><Relationship Id="rId14" Type="http://schemas.openxmlformats.org/officeDocument/2006/relationships/ctrlProp" Target="../ctrlProps/ctrlProp114.xml"/><Relationship Id="rId22" Type="http://schemas.openxmlformats.org/officeDocument/2006/relationships/ctrlProp" Target="../ctrlProps/ctrlProp122.xml"/><Relationship Id="rId27" Type="http://schemas.openxmlformats.org/officeDocument/2006/relationships/ctrlProp" Target="../ctrlProps/ctrlProp127.x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134.xml"/><Relationship Id="rId13" Type="http://schemas.openxmlformats.org/officeDocument/2006/relationships/ctrlProp" Target="../ctrlProps/ctrlProp139.xml"/><Relationship Id="rId18" Type="http://schemas.openxmlformats.org/officeDocument/2006/relationships/ctrlProp" Target="../ctrlProps/ctrlProp144.xml"/><Relationship Id="rId26" Type="http://schemas.openxmlformats.org/officeDocument/2006/relationships/ctrlProp" Target="../ctrlProps/ctrlProp152.xml"/><Relationship Id="rId3" Type="http://schemas.openxmlformats.org/officeDocument/2006/relationships/vmlDrawing" Target="../drawings/vmlDrawing6.vml"/><Relationship Id="rId21" Type="http://schemas.openxmlformats.org/officeDocument/2006/relationships/ctrlProp" Target="../ctrlProps/ctrlProp147.xml"/><Relationship Id="rId7" Type="http://schemas.openxmlformats.org/officeDocument/2006/relationships/ctrlProp" Target="../ctrlProps/ctrlProp133.xml"/><Relationship Id="rId12" Type="http://schemas.openxmlformats.org/officeDocument/2006/relationships/ctrlProp" Target="../ctrlProps/ctrlProp138.xml"/><Relationship Id="rId17" Type="http://schemas.openxmlformats.org/officeDocument/2006/relationships/ctrlProp" Target="../ctrlProps/ctrlProp143.xml"/><Relationship Id="rId25" Type="http://schemas.openxmlformats.org/officeDocument/2006/relationships/ctrlProp" Target="../ctrlProps/ctrlProp151.xml"/><Relationship Id="rId2" Type="http://schemas.openxmlformats.org/officeDocument/2006/relationships/drawing" Target="../drawings/drawing6.xml"/><Relationship Id="rId16" Type="http://schemas.openxmlformats.org/officeDocument/2006/relationships/ctrlProp" Target="../ctrlProps/ctrlProp142.xml"/><Relationship Id="rId20" Type="http://schemas.openxmlformats.org/officeDocument/2006/relationships/ctrlProp" Target="../ctrlProps/ctrlProp146.xml"/><Relationship Id="rId29" Type="http://schemas.openxmlformats.org/officeDocument/2006/relationships/ctrlProp" Target="../ctrlProps/ctrlProp155.xml"/><Relationship Id="rId1" Type="http://schemas.openxmlformats.org/officeDocument/2006/relationships/printerSettings" Target="../printerSettings/printerSettings6.bin"/><Relationship Id="rId6" Type="http://schemas.openxmlformats.org/officeDocument/2006/relationships/ctrlProp" Target="../ctrlProps/ctrlProp132.xml"/><Relationship Id="rId11" Type="http://schemas.openxmlformats.org/officeDocument/2006/relationships/ctrlProp" Target="../ctrlProps/ctrlProp137.xml"/><Relationship Id="rId24" Type="http://schemas.openxmlformats.org/officeDocument/2006/relationships/ctrlProp" Target="../ctrlProps/ctrlProp150.xml"/><Relationship Id="rId5" Type="http://schemas.openxmlformats.org/officeDocument/2006/relationships/ctrlProp" Target="../ctrlProps/ctrlProp131.xml"/><Relationship Id="rId15" Type="http://schemas.openxmlformats.org/officeDocument/2006/relationships/ctrlProp" Target="../ctrlProps/ctrlProp141.xml"/><Relationship Id="rId23" Type="http://schemas.openxmlformats.org/officeDocument/2006/relationships/ctrlProp" Target="../ctrlProps/ctrlProp149.xml"/><Relationship Id="rId28" Type="http://schemas.openxmlformats.org/officeDocument/2006/relationships/ctrlProp" Target="../ctrlProps/ctrlProp154.xml"/><Relationship Id="rId10" Type="http://schemas.openxmlformats.org/officeDocument/2006/relationships/ctrlProp" Target="../ctrlProps/ctrlProp136.xml"/><Relationship Id="rId19" Type="http://schemas.openxmlformats.org/officeDocument/2006/relationships/ctrlProp" Target="../ctrlProps/ctrlProp145.xml"/><Relationship Id="rId4" Type="http://schemas.openxmlformats.org/officeDocument/2006/relationships/ctrlProp" Target="../ctrlProps/ctrlProp130.xml"/><Relationship Id="rId9" Type="http://schemas.openxmlformats.org/officeDocument/2006/relationships/ctrlProp" Target="../ctrlProps/ctrlProp135.xml"/><Relationship Id="rId14" Type="http://schemas.openxmlformats.org/officeDocument/2006/relationships/ctrlProp" Target="../ctrlProps/ctrlProp140.xml"/><Relationship Id="rId22" Type="http://schemas.openxmlformats.org/officeDocument/2006/relationships/ctrlProp" Target="../ctrlProps/ctrlProp148.xml"/><Relationship Id="rId27" Type="http://schemas.openxmlformats.org/officeDocument/2006/relationships/ctrlProp" Target="../ctrlProps/ctrlProp153.xml"/></Relationships>
</file>

<file path=xl/worksheets/_rels/sheet8.xml.rels><?xml version="1.0" encoding="UTF-8" standalone="yes"?>
<Relationships xmlns="http://schemas.openxmlformats.org/package/2006/relationships"><Relationship Id="rId8" Type="http://schemas.openxmlformats.org/officeDocument/2006/relationships/ctrlProp" Target="../ctrlProps/ctrlProp160.xml"/><Relationship Id="rId13" Type="http://schemas.openxmlformats.org/officeDocument/2006/relationships/ctrlProp" Target="../ctrlProps/ctrlProp165.xml"/><Relationship Id="rId18" Type="http://schemas.openxmlformats.org/officeDocument/2006/relationships/ctrlProp" Target="../ctrlProps/ctrlProp170.xml"/><Relationship Id="rId26" Type="http://schemas.openxmlformats.org/officeDocument/2006/relationships/ctrlProp" Target="../ctrlProps/ctrlProp178.xml"/><Relationship Id="rId3" Type="http://schemas.openxmlformats.org/officeDocument/2006/relationships/vmlDrawing" Target="../drawings/vmlDrawing7.vml"/><Relationship Id="rId21" Type="http://schemas.openxmlformats.org/officeDocument/2006/relationships/ctrlProp" Target="../ctrlProps/ctrlProp173.xml"/><Relationship Id="rId7" Type="http://schemas.openxmlformats.org/officeDocument/2006/relationships/ctrlProp" Target="../ctrlProps/ctrlProp159.xml"/><Relationship Id="rId12" Type="http://schemas.openxmlformats.org/officeDocument/2006/relationships/ctrlProp" Target="../ctrlProps/ctrlProp164.xml"/><Relationship Id="rId17" Type="http://schemas.openxmlformats.org/officeDocument/2006/relationships/ctrlProp" Target="../ctrlProps/ctrlProp169.xml"/><Relationship Id="rId25" Type="http://schemas.openxmlformats.org/officeDocument/2006/relationships/ctrlProp" Target="../ctrlProps/ctrlProp177.xml"/><Relationship Id="rId2" Type="http://schemas.openxmlformats.org/officeDocument/2006/relationships/drawing" Target="../drawings/drawing7.xml"/><Relationship Id="rId16" Type="http://schemas.openxmlformats.org/officeDocument/2006/relationships/ctrlProp" Target="../ctrlProps/ctrlProp168.xml"/><Relationship Id="rId20" Type="http://schemas.openxmlformats.org/officeDocument/2006/relationships/ctrlProp" Target="../ctrlProps/ctrlProp172.xml"/><Relationship Id="rId1" Type="http://schemas.openxmlformats.org/officeDocument/2006/relationships/printerSettings" Target="../printerSettings/printerSettings7.bin"/><Relationship Id="rId6" Type="http://schemas.openxmlformats.org/officeDocument/2006/relationships/ctrlProp" Target="../ctrlProps/ctrlProp158.xml"/><Relationship Id="rId11" Type="http://schemas.openxmlformats.org/officeDocument/2006/relationships/ctrlProp" Target="../ctrlProps/ctrlProp163.xml"/><Relationship Id="rId24" Type="http://schemas.openxmlformats.org/officeDocument/2006/relationships/ctrlProp" Target="../ctrlProps/ctrlProp176.xml"/><Relationship Id="rId5" Type="http://schemas.openxmlformats.org/officeDocument/2006/relationships/ctrlProp" Target="../ctrlProps/ctrlProp157.xml"/><Relationship Id="rId15" Type="http://schemas.openxmlformats.org/officeDocument/2006/relationships/ctrlProp" Target="../ctrlProps/ctrlProp167.xml"/><Relationship Id="rId23" Type="http://schemas.openxmlformats.org/officeDocument/2006/relationships/ctrlProp" Target="../ctrlProps/ctrlProp175.xml"/><Relationship Id="rId28" Type="http://schemas.openxmlformats.org/officeDocument/2006/relationships/ctrlProp" Target="../ctrlProps/ctrlProp180.xml"/><Relationship Id="rId10" Type="http://schemas.openxmlformats.org/officeDocument/2006/relationships/ctrlProp" Target="../ctrlProps/ctrlProp162.xml"/><Relationship Id="rId19" Type="http://schemas.openxmlformats.org/officeDocument/2006/relationships/ctrlProp" Target="../ctrlProps/ctrlProp171.xml"/><Relationship Id="rId4" Type="http://schemas.openxmlformats.org/officeDocument/2006/relationships/ctrlProp" Target="../ctrlProps/ctrlProp156.xml"/><Relationship Id="rId9" Type="http://schemas.openxmlformats.org/officeDocument/2006/relationships/ctrlProp" Target="../ctrlProps/ctrlProp161.xml"/><Relationship Id="rId14" Type="http://schemas.openxmlformats.org/officeDocument/2006/relationships/ctrlProp" Target="../ctrlProps/ctrlProp166.xml"/><Relationship Id="rId22" Type="http://schemas.openxmlformats.org/officeDocument/2006/relationships/ctrlProp" Target="../ctrlProps/ctrlProp174.xml"/><Relationship Id="rId27" Type="http://schemas.openxmlformats.org/officeDocument/2006/relationships/ctrlProp" Target="../ctrlProps/ctrlProp179.xml"/></Relationships>
</file>

<file path=xl/worksheets/_rels/sheet9.xml.rels><?xml version="1.0" encoding="UTF-8" standalone="yes"?>
<Relationships xmlns="http://schemas.openxmlformats.org/package/2006/relationships"><Relationship Id="rId8" Type="http://schemas.openxmlformats.org/officeDocument/2006/relationships/ctrlProp" Target="../ctrlProps/ctrlProp185.xml"/><Relationship Id="rId13" Type="http://schemas.openxmlformats.org/officeDocument/2006/relationships/ctrlProp" Target="../ctrlProps/ctrlProp190.xml"/><Relationship Id="rId18" Type="http://schemas.openxmlformats.org/officeDocument/2006/relationships/ctrlProp" Target="../ctrlProps/ctrlProp195.xml"/><Relationship Id="rId26" Type="http://schemas.openxmlformats.org/officeDocument/2006/relationships/ctrlProp" Target="../ctrlProps/ctrlProp203.xml"/><Relationship Id="rId3" Type="http://schemas.openxmlformats.org/officeDocument/2006/relationships/vmlDrawing" Target="../drawings/vmlDrawing8.vml"/><Relationship Id="rId21" Type="http://schemas.openxmlformats.org/officeDocument/2006/relationships/ctrlProp" Target="../ctrlProps/ctrlProp198.xml"/><Relationship Id="rId7" Type="http://schemas.openxmlformats.org/officeDocument/2006/relationships/ctrlProp" Target="../ctrlProps/ctrlProp184.xml"/><Relationship Id="rId12" Type="http://schemas.openxmlformats.org/officeDocument/2006/relationships/ctrlProp" Target="../ctrlProps/ctrlProp189.xml"/><Relationship Id="rId17" Type="http://schemas.openxmlformats.org/officeDocument/2006/relationships/ctrlProp" Target="../ctrlProps/ctrlProp194.xml"/><Relationship Id="rId25" Type="http://schemas.openxmlformats.org/officeDocument/2006/relationships/ctrlProp" Target="../ctrlProps/ctrlProp202.xml"/><Relationship Id="rId2" Type="http://schemas.openxmlformats.org/officeDocument/2006/relationships/drawing" Target="../drawings/drawing8.xml"/><Relationship Id="rId16" Type="http://schemas.openxmlformats.org/officeDocument/2006/relationships/ctrlProp" Target="../ctrlProps/ctrlProp193.xml"/><Relationship Id="rId20" Type="http://schemas.openxmlformats.org/officeDocument/2006/relationships/ctrlProp" Target="../ctrlProps/ctrlProp197.xml"/><Relationship Id="rId29" Type="http://schemas.openxmlformats.org/officeDocument/2006/relationships/ctrlProp" Target="../ctrlProps/ctrlProp206.xml"/><Relationship Id="rId1" Type="http://schemas.openxmlformats.org/officeDocument/2006/relationships/printerSettings" Target="../printerSettings/printerSettings8.bin"/><Relationship Id="rId6" Type="http://schemas.openxmlformats.org/officeDocument/2006/relationships/ctrlProp" Target="../ctrlProps/ctrlProp183.xml"/><Relationship Id="rId11" Type="http://schemas.openxmlformats.org/officeDocument/2006/relationships/ctrlProp" Target="../ctrlProps/ctrlProp188.xml"/><Relationship Id="rId24" Type="http://schemas.openxmlformats.org/officeDocument/2006/relationships/ctrlProp" Target="../ctrlProps/ctrlProp201.xml"/><Relationship Id="rId5" Type="http://schemas.openxmlformats.org/officeDocument/2006/relationships/ctrlProp" Target="../ctrlProps/ctrlProp182.xml"/><Relationship Id="rId15" Type="http://schemas.openxmlformats.org/officeDocument/2006/relationships/ctrlProp" Target="../ctrlProps/ctrlProp192.xml"/><Relationship Id="rId23" Type="http://schemas.openxmlformats.org/officeDocument/2006/relationships/ctrlProp" Target="../ctrlProps/ctrlProp200.xml"/><Relationship Id="rId28" Type="http://schemas.openxmlformats.org/officeDocument/2006/relationships/ctrlProp" Target="../ctrlProps/ctrlProp205.xml"/><Relationship Id="rId10" Type="http://schemas.openxmlformats.org/officeDocument/2006/relationships/ctrlProp" Target="../ctrlProps/ctrlProp187.xml"/><Relationship Id="rId19" Type="http://schemas.openxmlformats.org/officeDocument/2006/relationships/ctrlProp" Target="../ctrlProps/ctrlProp196.xml"/><Relationship Id="rId4" Type="http://schemas.openxmlformats.org/officeDocument/2006/relationships/ctrlProp" Target="../ctrlProps/ctrlProp181.xml"/><Relationship Id="rId9" Type="http://schemas.openxmlformats.org/officeDocument/2006/relationships/ctrlProp" Target="../ctrlProps/ctrlProp186.xml"/><Relationship Id="rId14" Type="http://schemas.openxmlformats.org/officeDocument/2006/relationships/ctrlProp" Target="../ctrlProps/ctrlProp191.xml"/><Relationship Id="rId22" Type="http://schemas.openxmlformats.org/officeDocument/2006/relationships/ctrlProp" Target="../ctrlProps/ctrlProp199.xml"/><Relationship Id="rId27" Type="http://schemas.openxmlformats.org/officeDocument/2006/relationships/ctrlProp" Target="../ctrlProps/ctrlProp20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1E4799-66F4-4B3B-9114-237BF9E6730F}">
  <dimension ref="A1:A20"/>
  <sheetViews>
    <sheetView zoomScale="85" zoomScaleNormal="85" workbookViewId="0">
      <selection activeCell="B5" sqref="B5"/>
    </sheetView>
  </sheetViews>
  <sheetFormatPr defaultColWidth="8.7265625" defaultRowHeight="12.5" x14ac:dyDescent="0.25"/>
  <cols>
    <col min="1" max="1" width="128.26953125" style="85" customWidth="1"/>
    <col min="2" max="16384" width="8.7265625" style="85"/>
  </cols>
  <sheetData>
    <row r="1" spans="1:1" ht="28" x14ac:dyDescent="0.25">
      <c r="A1" s="73" t="s">
        <v>96</v>
      </c>
    </row>
    <row r="2" spans="1:1" ht="84" x14ac:dyDescent="0.25">
      <c r="A2" s="90" t="s">
        <v>335</v>
      </c>
    </row>
    <row r="3" spans="1:1" ht="56" x14ac:dyDescent="0.25">
      <c r="A3" s="90" t="s">
        <v>334</v>
      </c>
    </row>
    <row r="4" spans="1:1" ht="23" x14ac:dyDescent="0.25">
      <c r="A4" s="89" t="s">
        <v>333</v>
      </c>
    </row>
    <row r="5" spans="1:1" ht="56" x14ac:dyDescent="0.25">
      <c r="A5" s="88" t="s">
        <v>332</v>
      </c>
    </row>
    <row r="6" spans="1:1" ht="46.5" x14ac:dyDescent="0.25">
      <c r="A6" s="87" t="s">
        <v>331</v>
      </c>
    </row>
    <row r="7" spans="1:1" ht="28" x14ac:dyDescent="0.25">
      <c r="A7" s="74"/>
    </row>
    <row r="8" spans="1:1" s="86" customFormat="1" ht="29.5" x14ac:dyDescent="0.55000000000000004">
      <c r="A8" s="86" t="s">
        <v>330</v>
      </c>
    </row>
    <row r="9" spans="1:1" s="86" customFormat="1" ht="29.5" x14ac:dyDescent="0.55000000000000004">
      <c r="A9" s="86" t="s">
        <v>329</v>
      </c>
    </row>
    <row r="10" spans="1:1" s="86" customFormat="1" ht="29.5" x14ac:dyDescent="0.55000000000000004"/>
    <row r="11" spans="1:1" s="86" customFormat="1" ht="29.5" x14ac:dyDescent="0.55000000000000004"/>
    <row r="12" spans="1:1" s="86" customFormat="1" ht="29.5" x14ac:dyDescent="0.55000000000000004"/>
    <row r="13" spans="1:1" s="86" customFormat="1" ht="29.5" x14ac:dyDescent="0.55000000000000004"/>
    <row r="14" spans="1:1" s="86" customFormat="1" ht="29.5" x14ac:dyDescent="0.55000000000000004"/>
    <row r="15" spans="1:1" s="86" customFormat="1" ht="29.5" x14ac:dyDescent="0.55000000000000004"/>
    <row r="16" spans="1:1" s="86" customFormat="1" ht="29.5" x14ac:dyDescent="0.55000000000000004"/>
    <row r="17" s="86" customFormat="1" ht="29.5" x14ac:dyDescent="0.55000000000000004"/>
    <row r="18" s="86" customFormat="1" ht="29.5" x14ac:dyDescent="0.55000000000000004"/>
    <row r="19" s="86" customFormat="1" ht="29.5" x14ac:dyDescent="0.55000000000000004"/>
    <row r="20" s="86" customFormat="1" ht="29.5" x14ac:dyDescent="0.55000000000000004"/>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Blad84"/>
  <dimension ref="A1:BN11"/>
  <sheetViews>
    <sheetView workbookViewId="0">
      <pane xSplit="5" ySplit="8" topLeftCell="F9" activePane="bottomRight" state="frozen"/>
      <selection activeCell="C5" sqref="C5:E5"/>
      <selection pane="topRight" activeCell="C5" sqref="C5:E5"/>
      <selection pane="bottomLeft" activeCell="C5" sqref="C5:E5"/>
      <selection pane="bottomRight" activeCell="BL11" sqref="BL11"/>
    </sheetView>
  </sheetViews>
  <sheetFormatPr defaultColWidth="9.1796875" defaultRowHeight="12.5" x14ac:dyDescent="0.25"/>
  <cols>
    <col min="1" max="1" width="3.26953125" style="1" bestFit="1" customWidth="1"/>
    <col min="2" max="2" width="10.1796875" style="1" customWidth="1"/>
    <col min="3" max="4" width="22.7265625" style="1" customWidth="1"/>
    <col min="5" max="5" width="4.1796875" style="1" hidden="1" customWidth="1"/>
    <col min="6" max="6" width="18.7265625" style="1" customWidth="1"/>
    <col min="7" max="7" width="2.7265625" style="54" customWidth="1"/>
    <col min="8" max="8" width="5.7265625" style="54" customWidth="1"/>
    <col min="9" max="9" width="5.7265625" style="54" hidden="1" customWidth="1"/>
    <col min="10" max="10" width="5.7265625" style="55" hidden="1" customWidth="1"/>
    <col min="11" max="12" width="3.7265625" style="54" customWidth="1"/>
    <col min="13" max="13" width="3" style="54" customWidth="1"/>
    <col min="14" max="14" width="3.81640625" style="56" customWidth="1"/>
    <col min="15" max="15" width="2.7265625" style="57" customWidth="1"/>
    <col min="16" max="16" width="5.7265625" style="57" customWidth="1"/>
    <col min="17" max="17" width="5.7265625" style="57" hidden="1" customWidth="1"/>
    <col min="18" max="18" width="5.7265625" style="58" hidden="1" customWidth="1"/>
    <col min="19" max="20" width="3.7265625" style="57" customWidth="1"/>
    <col min="21" max="21" width="3" style="57" customWidth="1"/>
    <col min="22" max="22" width="3.81640625" style="59" customWidth="1"/>
    <col min="23" max="23" width="2.7265625" style="60" customWidth="1"/>
    <col min="24" max="24" width="5.7265625" style="60" customWidth="1"/>
    <col min="25" max="25" width="5.7265625" style="60" hidden="1" customWidth="1"/>
    <col min="26" max="26" width="5.7265625" style="61" hidden="1" customWidth="1"/>
    <col min="27" max="28" width="3.7265625" style="60" customWidth="1"/>
    <col min="29" max="29" width="3" style="60" customWidth="1"/>
    <col min="30" max="30" width="3.81640625" style="62" customWidth="1"/>
    <col min="31" max="31" width="2.7265625" style="57" hidden="1" customWidth="1"/>
    <col min="32" max="33" width="5.7265625" style="57" hidden="1" customWidth="1"/>
    <col min="34" max="34" width="5.7265625" style="58" hidden="1" customWidth="1"/>
    <col min="35" max="36" width="3.7265625" style="57" hidden="1" customWidth="1"/>
    <col min="37" max="37" width="3" style="57" hidden="1" customWidth="1"/>
    <col min="38" max="38" width="3.81640625" style="59" hidden="1" customWidth="1"/>
    <col min="39" max="39" width="2.7265625" style="60" hidden="1" customWidth="1"/>
    <col min="40" max="41" width="5.7265625" style="60" hidden="1" customWidth="1"/>
    <col min="42" max="42" width="5.7265625" style="61" hidden="1" customWidth="1"/>
    <col min="43" max="44" width="3.7265625" style="60" hidden="1" customWidth="1"/>
    <col min="45" max="45" width="3" style="60" hidden="1" customWidth="1"/>
    <col min="46" max="46" width="3.81640625" style="62" hidden="1" customWidth="1"/>
    <col min="47" max="47" width="2.7265625" style="57" hidden="1" customWidth="1"/>
    <col min="48" max="49" width="5.7265625" style="57" hidden="1" customWidth="1"/>
    <col min="50" max="50" width="5.7265625" style="58" hidden="1" customWidth="1"/>
    <col min="51" max="52" width="3.7265625" style="57" hidden="1" customWidth="1"/>
    <col min="53" max="53" width="3" style="57" hidden="1" customWidth="1"/>
    <col min="54" max="54" width="3.81640625" style="57" hidden="1" customWidth="1"/>
    <col min="55" max="55" width="5.26953125" customWidth="1"/>
    <col min="56" max="56" width="6.1796875" hidden="1" customWidth="1"/>
    <col min="57" max="57" width="5.26953125" customWidth="1"/>
    <col min="58" max="58" width="5.26953125" hidden="1" customWidth="1"/>
    <col min="59" max="60" width="6" hidden="1" customWidth="1"/>
    <col min="61" max="61" width="6" customWidth="1"/>
    <col min="62" max="62" width="6" hidden="1" customWidth="1"/>
    <col min="63" max="63" width="4" style="1" customWidth="1"/>
    <col min="64" max="64" width="4.81640625" style="1" customWidth="1"/>
    <col min="65" max="65" width="5.54296875" style="1" customWidth="1"/>
    <col min="66" max="66" width="17.26953125" style="1" customWidth="1"/>
  </cols>
  <sheetData>
    <row r="1" spans="1:66" x14ac:dyDescent="0.25">
      <c r="A1" s="91" t="s">
        <v>8</v>
      </c>
      <c r="B1" s="92"/>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c r="AU1" s="92"/>
      <c r="AV1" s="92"/>
      <c r="AW1" s="92"/>
      <c r="AX1" s="92"/>
      <c r="AY1" s="92"/>
      <c r="AZ1" s="92"/>
      <c r="BA1" s="92"/>
      <c r="BB1" s="92"/>
      <c r="BC1" s="92"/>
      <c r="BD1" s="92"/>
      <c r="BE1" s="92"/>
      <c r="BF1" s="92"/>
      <c r="BG1" s="92"/>
      <c r="BH1" s="92"/>
      <c r="BI1" s="92"/>
      <c r="BJ1" s="92"/>
      <c r="BK1" s="92"/>
      <c r="BL1" s="92"/>
      <c r="BM1" s="92"/>
      <c r="BN1" s="93"/>
    </row>
    <row r="2" spans="1:66" ht="12.75" hidden="1" customHeight="1" x14ac:dyDescent="0.25">
      <c r="A2" s="7"/>
      <c r="B2" s="7"/>
      <c r="C2" s="7">
        <v>1</v>
      </c>
      <c r="D2" s="7">
        <f>FLOOR((C2+3)/4,1)</f>
        <v>1</v>
      </c>
      <c r="E2" s="7"/>
      <c r="F2" s="7"/>
      <c r="G2" s="53"/>
      <c r="H2" s="53">
        <v>192</v>
      </c>
      <c r="I2" s="55">
        <v>190</v>
      </c>
      <c r="J2" s="55">
        <f>H2+I2</f>
        <v>382</v>
      </c>
      <c r="K2" s="55"/>
      <c r="L2" s="55"/>
      <c r="M2" s="55"/>
      <c r="N2" s="65">
        <v>1</v>
      </c>
      <c r="O2" s="58"/>
      <c r="P2" s="58">
        <v>193</v>
      </c>
      <c r="Q2" s="58">
        <v>193</v>
      </c>
      <c r="R2" s="58">
        <f>P2+Q2</f>
        <v>386</v>
      </c>
      <c r="S2" s="58"/>
      <c r="T2" s="58"/>
      <c r="U2" s="58"/>
      <c r="V2" s="66">
        <v>2</v>
      </c>
      <c r="W2" s="61"/>
      <c r="X2" s="61">
        <v>198</v>
      </c>
      <c r="Y2" s="61">
        <v>198</v>
      </c>
      <c r="Z2" s="61">
        <f>X2+Y2</f>
        <v>396</v>
      </c>
      <c r="AA2" s="61"/>
      <c r="AB2" s="61"/>
      <c r="AC2" s="61"/>
      <c r="AD2" s="67">
        <v>3</v>
      </c>
      <c r="AE2" s="58"/>
      <c r="AF2" s="58">
        <v>177</v>
      </c>
      <c r="AG2" s="58">
        <v>177</v>
      </c>
      <c r="AH2" s="58">
        <f>AF2+AG2</f>
        <v>354</v>
      </c>
      <c r="AI2" s="58"/>
      <c r="AJ2" s="58"/>
      <c r="AK2" s="58"/>
      <c r="AL2" s="66">
        <v>4</v>
      </c>
      <c r="AM2" s="61"/>
      <c r="AN2" s="61">
        <v>178</v>
      </c>
      <c r="AO2" s="61">
        <v>178</v>
      </c>
      <c r="AP2" s="61">
        <f>AN2+AO2</f>
        <v>356</v>
      </c>
      <c r="AQ2" s="61"/>
      <c r="AR2" s="61"/>
      <c r="AS2" s="61"/>
      <c r="AT2" s="67">
        <v>5</v>
      </c>
      <c r="AU2" s="58"/>
      <c r="AV2" s="58">
        <v>179</v>
      </c>
      <c r="AW2" s="58">
        <v>179</v>
      </c>
      <c r="AX2" s="58">
        <f>AV2+AW2</f>
        <v>358</v>
      </c>
      <c r="AY2" s="58"/>
      <c r="AZ2" s="58"/>
      <c r="BA2" s="58"/>
      <c r="BB2" s="58">
        <v>6</v>
      </c>
      <c r="BC2">
        <f>N2+V2+AD2+AL2+AT2+BB2</f>
        <v>21</v>
      </c>
      <c r="BD2">
        <f>J2+R2+Z2+AH2+AP2+AX2</f>
        <v>2232</v>
      </c>
      <c r="BE2" s="26">
        <f>IF($O$4&gt;0,(LARGE(($N2,$V2,$AD2,$AL2,$AT2,$BB2),1)),"0")</f>
        <v>6</v>
      </c>
      <c r="BF2" s="26">
        <f>IF($O$4&gt;0,(LARGE(($N2,$V2,$AD2,$AL2,$AT2,$BB2),2)),"0")</f>
        <v>5</v>
      </c>
      <c r="BG2">
        <v>354</v>
      </c>
      <c r="BH2">
        <v>354</v>
      </c>
      <c r="BI2" s="26">
        <f>BC2-BE2-BF2</f>
        <v>10</v>
      </c>
      <c r="BJ2">
        <f>BD2-BG2-BH2</f>
        <v>1524</v>
      </c>
      <c r="BK2"/>
      <c r="BL2"/>
      <c r="BN2"/>
    </row>
    <row r="3" spans="1:66" x14ac:dyDescent="0.25">
      <c r="A3" s="94" t="s">
        <v>9</v>
      </c>
      <c r="B3" s="95"/>
      <c r="C3" s="96" t="str">
        <f>Instellingen!B3</f>
        <v>Kring Berkel IJssel</v>
      </c>
      <c r="D3" s="97"/>
      <c r="E3" s="98"/>
      <c r="F3" s="94" t="s">
        <v>43</v>
      </c>
      <c r="G3" s="99"/>
      <c r="H3" s="99"/>
      <c r="I3" s="99"/>
      <c r="J3" s="99"/>
      <c r="K3" s="99"/>
      <c r="L3" s="99"/>
      <c r="M3" s="99"/>
      <c r="N3" s="95"/>
      <c r="O3" s="100">
        <v>1</v>
      </c>
      <c r="P3" s="101"/>
      <c r="Q3" s="101"/>
      <c r="R3" s="101"/>
      <c r="S3" s="101"/>
      <c r="T3" s="101"/>
      <c r="U3" s="101"/>
      <c r="V3" s="102"/>
      <c r="W3" s="103"/>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c r="AW3" s="104"/>
      <c r="AX3" s="104"/>
      <c r="AY3" s="104"/>
      <c r="AZ3" s="104"/>
      <c r="BA3" s="104"/>
      <c r="BB3" s="105"/>
      <c r="BC3" s="94" t="s">
        <v>41</v>
      </c>
      <c r="BD3" s="99"/>
      <c r="BE3" s="99"/>
      <c r="BF3" s="99"/>
      <c r="BG3" s="99"/>
      <c r="BH3" s="99"/>
      <c r="BI3" s="99"/>
      <c r="BJ3" s="99"/>
      <c r="BK3" s="95"/>
      <c r="BL3" s="14">
        <f>Instellingen!B6</f>
        <v>3</v>
      </c>
      <c r="BM3" s="103"/>
      <c r="BN3" s="104"/>
    </row>
    <row r="4" spans="1:66" x14ac:dyDescent="0.25">
      <c r="A4" s="94" t="s">
        <v>10</v>
      </c>
      <c r="B4" s="95"/>
      <c r="C4" s="112" t="s">
        <v>33</v>
      </c>
      <c r="D4" s="97"/>
      <c r="E4" s="98"/>
      <c r="F4" s="94" t="s">
        <v>67</v>
      </c>
      <c r="G4" s="99"/>
      <c r="H4" s="99"/>
      <c r="I4" s="99"/>
      <c r="J4" s="99"/>
      <c r="K4" s="99"/>
      <c r="L4" s="99"/>
      <c r="M4" s="99"/>
      <c r="N4" s="95"/>
      <c r="O4" s="96">
        <f>Instellingen!B7</f>
        <v>1</v>
      </c>
      <c r="P4" s="97"/>
      <c r="Q4" s="97"/>
      <c r="R4" s="97"/>
      <c r="S4" s="97"/>
      <c r="T4" s="97"/>
      <c r="U4" s="97"/>
      <c r="V4" s="98"/>
      <c r="W4" s="106"/>
      <c r="X4" s="107"/>
      <c r="Y4" s="107"/>
      <c r="Z4" s="107"/>
      <c r="AA4" s="107"/>
      <c r="AB4" s="107"/>
      <c r="AC4" s="107"/>
      <c r="AD4" s="107"/>
      <c r="AE4" s="107"/>
      <c r="AF4" s="107"/>
      <c r="AG4" s="107"/>
      <c r="AH4" s="107"/>
      <c r="AI4" s="107"/>
      <c r="AJ4" s="107"/>
      <c r="AK4" s="107"/>
      <c r="AL4" s="107"/>
      <c r="AM4" s="107"/>
      <c r="AN4" s="107"/>
      <c r="AO4" s="107"/>
      <c r="AP4" s="107"/>
      <c r="AQ4" s="107"/>
      <c r="AR4" s="107"/>
      <c r="AS4" s="107"/>
      <c r="AT4" s="107"/>
      <c r="AU4" s="107"/>
      <c r="AV4" s="107"/>
      <c r="AW4" s="107"/>
      <c r="AX4" s="107"/>
      <c r="AY4" s="107"/>
      <c r="AZ4" s="107"/>
      <c r="BA4" s="107"/>
      <c r="BB4" s="108"/>
      <c r="BC4" s="94"/>
      <c r="BD4" s="99"/>
      <c r="BE4" s="99"/>
      <c r="BF4" s="99"/>
      <c r="BG4" s="99"/>
      <c r="BH4" s="99"/>
      <c r="BI4" s="99"/>
      <c r="BJ4" s="99"/>
      <c r="BK4" s="95"/>
      <c r="BL4" s="14"/>
      <c r="BM4" s="106"/>
      <c r="BN4" s="107"/>
    </row>
    <row r="5" spans="1:66" x14ac:dyDescent="0.25">
      <c r="A5" s="94" t="s">
        <v>11</v>
      </c>
      <c r="B5" s="95"/>
      <c r="C5" s="112"/>
      <c r="D5" s="97"/>
      <c r="E5" s="98"/>
      <c r="F5" s="94" t="s">
        <v>12</v>
      </c>
      <c r="G5" s="99"/>
      <c r="H5" s="99"/>
      <c r="I5" s="99"/>
      <c r="J5" s="99"/>
      <c r="K5" s="99"/>
      <c r="L5" s="99"/>
      <c r="M5" s="99"/>
      <c r="N5" s="95"/>
      <c r="O5" s="96">
        <f>Instellingen!B5</f>
        <v>99</v>
      </c>
      <c r="P5" s="97"/>
      <c r="Q5" s="97"/>
      <c r="R5" s="97"/>
      <c r="S5" s="97"/>
      <c r="T5" s="97"/>
      <c r="U5" s="97"/>
      <c r="V5" s="98"/>
      <c r="W5" s="109"/>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0"/>
      <c r="AV5" s="110"/>
      <c r="AW5" s="110"/>
      <c r="AX5" s="110"/>
      <c r="AY5" s="110"/>
      <c r="AZ5" s="110"/>
      <c r="BA5" s="110"/>
      <c r="BB5" s="111"/>
      <c r="BC5" s="94" t="s">
        <v>13</v>
      </c>
      <c r="BD5" s="99"/>
      <c r="BE5" s="99"/>
      <c r="BF5" s="99"/>
      <c r="BG5" s="99"/>
      <c r="BH5" s="99"/>
      <c r="BI5" s="99"/>
      <c r="BJ5" s="99"/>
      <c r="BK5" s="95"/>
      <c r="BL5" s="6">
        <v>2</v>
      </c>
      <c r="BM5" s="106"/>
      <c r="BN5" s="107"/>
    </row>
    <row r="6" spans="1:66" ht="12.75" customHeight="1" x14ac:dyDescent="0.25">
      <c r="A6" s="113"/>
      <c r="B6" s="113"/>
      <c r="C6" s="113"/>
      <c r="D6" s="113"/>
      <c r="E6" s="114"/>
      <c r="F6" s="52" t="s">
        <v>14</v>
      </c>
      <c r="G6" s="143" t="s">
        <v>111</v>
      </c>
      <c r="H6" s="118"/>
      <c r="I6" s="118"/>
      <c r="J6" s="118"/>
      <c r="K6" s="118"/>
      <c r="L6" s="118"/>
      <c r="M6" s="118"/>
      <c r="N6" s="119"/>
      <c r="O6" s="144" t="s">
        <v>111</v>
      </c>
      <c r="P6" s="121"/>
      <c r="Q6" s="121"/>
      <c r="R6" s="121"/>
      <c r="S6" s="121"/>
      <c r="T6" s="121"/>
      <c r="U6" s="121"/>
      <c r="V6" s="122"/>
      <c r="W6" s="145" t="s">
        <v>116</v>
      </c>
      <c r="X6" s="124"/>
      <c r="Y6" s="124"/>
      <c r="Z6" s="124"/>
      <c r="AA6" s="124"/>
      <c r="AB6" s="124"/>
      <c r="AC6" s="124"/>
      <c r="AD6" s="125"/>
      <c r="AE6" s="120">
        <f>Instellingen!B39</f>
        <v>0</v>
      </c>
      <c r="AF6" s="121"/>
      <c r="AG6" s="121"/>
      <c r="AH6" s="121"/>
      <c r="AI6" s="121"/>
      <c r="AJ6" s="121"/>
      <c r="AK6" s="121"/>
      <c r="AL6" s="122"/>
      <c r="AM6" s="123">
        <f>Instellingen!B40</f>
        <v>0</v>
      </c>
      <c r="AN6" s="124"/>
      <c r="AO6" s="124"/>
      <c r="AP6" s="124"/>
      <c r="AQ6" s="124"/>
      <c r="AR6" s="124"/>
      <c r="AS6" s="124"/>
      <c r="AT6" s="125"/>
      <c r="AU6" s="120">
        <f>Instellingen!B41</f>
        <v>0</v>
      </c>
      <c r="AV6" s="121"/>
      <c r="AW6" s="121"/>
      <c r="AX6" s="121"/>
      <c r="AY6" s="121"/>
      <c r="AZ6" s="121"/>
      <c r="BA6" s="121"/>
      <c r="BB6" s="122"/>
      <c r="BC6" s="94" t="s">
        <v>34</v>
      </c>
      <c r="BD6" s="99"/>
      <c r="BE6" s="99"/>
      <c r="BF6" s="99"/>
      <c r="BG6" s="99"/>
      <c r="BH6" s="95"/>
      <c r="BI6" s="30" t="s">
        <v>35</v>
      </c>
      <c r="BJ6" s="51"/>
      <c r="BK6" s="31"/>
      <c r="BL6" s="21">
        <v>210</v>
      </c>
      <c r="BM6" s="106"/>
      <c r="BN6" s="107"/>
    </row>
    <row r="7" spans="1:66" ht="12.75" customHeight="1" x14ac:dyDescent="0.25">
      <c r="A7" s="115"/>
      <c r="B7" s="115"/>
      <c r="C7" s="115"/>
      <c r="D7" s="115"/>
      <c r="E7" s="116"/>
      <c r="F7" s="52" t="s">
        <v>15</v>
      </c>
      <c r="G7" s="146" t="s">
        <v>115</v>
      </c>
      <c r="H7" s="127"/>
      <c r="I7" s="127"/>
      <c r="J7" s="127"/>
      <c r="K7" s="127"/>
      <c r="L7" s="127"/>
      <c r="M7" s="127"/>
      <c r="N7" s="128"/>
      <c r="O7" s="147">
        <v>46144</v>
      </c>
      <c r="P7" s="121"/>
      <c r="Q7" s="121"/>
      <c r="R7" s="121"/>
      <c r="S7" s="121"/>
      <c r="T7" s="121"/>
      <c r="U7" s="121"/>
      <c r="V7" s="122"/>
      <c r="W7" s="148">
        <v>46158</v>
      </c>
      <c r="X7" s="124"/>
      <c r="Y7" s="124"/>
      <c r="Z7" s="124"/>
      <c r="AA7" s="124"/>
      <c r="AB7" s="124"/>
      <c r="AC7" s="124"/>
      <c r="AD7" s="125"/>
      <c r="AE7" s="120" t="str">
        <f>Instellingen!C39</f>
        <v xml:space="preserve"> </v>
      </c>
      <c r="AF7" s="121"/>
      <c r="AG7" s="121"/>
      <c r="AH7" s="121"/>
      <c r="AI7" s="121"/>
      <c r="AJ7" s="121"/>
      <c r="AK7" s="121"/>
      <c r="AL7" s="122"/>
      <c r="AM7" s="123" t="str">
        <f>Instellingen!C40</f>
        <v xml:space="preserve"> </v>
      </c>
      <c r="AN7" s="124"/>
      <c r="AO7" s="124"/>
      <c r="AP7" s="124"/>
      <c r="AQ7" s="124"/>
      <c r="AR7" s="124"/>
      <c r="AS7" s="124"/>
      <c r="AT7" s="125"/>
      <c r="AU7" s="120" t="str">
        <f>Instellingen!C41</f>
        <v xml:space="preserve"> </v>
      </c>
      <c r="AV7" s="121"/>
      <c r="AW7" s="121"/>
      <c r="AX7" s="121"/>
      <c r="AY7" s="121"/>
      <c r="AZ7" s="121"/>
      <c r="BA7" s="121"/>
      <c r="BB7" s="122"/>
      <c r="BC7" s="63" t="s">
        <v>66</v>
      </c>
      <c r="BD7" s="3" t="s">
        <v>66</v>
      </c>
      <c r="BE7" s="8" t="s">
        <v>64</v>
      </c>
      <c r="BF7" s="8" t="s">
        <v>64</v>
      </c>
      <c r="BG7" s="8" t="s">
        <v>64</v>
      </c>
      <c r="BH7" s="8" t="s">
        <v>64</v>
      </c>
      <c r="BI7" s="25" t="s">
        <v>65</v>
      </c>
      <c r="BJ7" s="23" t="s">
        <v>65</v>
      </c>
      <c r="BK7" s="9"/>
      <c r="BL7" s="3"/>
      <c r="BM7" s="109"/>
      <c r="BN7" s="110"/>
    </row>
    <row r="8" spans="1:66" ht="25.5" customHeight="1" x14ac:dyDescent="0.25">
      <c r="A8" s="2" t="s">
        <v>19</v>
      </c>
      <c r="B8" s="2" t="s">
        <v>7</v>
      </c>
      <c r="C8" s="2" t="s">
        <v>0</v>
      </c>
      <c r="D8" s="2" t="s">
        <v>1</v>
      </c>
      <c r="E8" s="2" t="s">
        <v>95</v>
      </c>
      <c r="F8" s="52" t="s">
        <v>3</v>
      </c>
      <c r="G8" s="5" t="s">
        <v>90</v>
      </c>
      <c r="H8" s="5" t="s">
        <v>38</v>
      </c>
      <c r="I8" s="5" t="s">
        <v>36</v>
      </c>
      <c r="J8" s="5" t="s">
        <v>37</v>
      </c>
      <c r="K8" s="5" t="s">
        <v>68</v>
      </c>
      <c r="L8" s="5" t="s">
        <v>69</v>
      </c>
      <c r="M8" s="2" t="s">
        <v>5</v>
      </c>
      <c r="N8" s="52" t="s">
        <v>16</v>
      </c>
      <c r="O8" s="5" t="s">
        <v>90</v>
      </c>
      <c r="P8" s="5" t="s">
        <v>38</v>
      </c>
      <c r="Q8" s="5" t="s">
        <v>36</v>
      </c>
      <c r="R8" s="5" t="s">
        <v>39</v>
      </c>
      <c r="S8" s="5" t="s">
        <v>68</v>
      </c>
      <c r="T8" s="5" t="s">
        <v>69</v>
      </c>
      <c r="U8" s="2" t="s">
        <v>5</v>
      </c>
      <c r="V8" s="52" t="s">
        <v>16</v>
      </c>
      <c r="W8" s="5" t="s">
        <v>90</v>
      </c>
      <c r="X8" s="5" t="s">
        <v>38</v>
      </c>
      <c r="Y8" s="5" t="s">
        <v>40</v>
      </c>
      <c r="Z8" s="5" t="s">
        <v>39</v>
      </c>
      <c r="AA8" s="5" t="s">
        <v>68</v>
      </c>
      <c r="AB8" s="5" t="s">
        <v>69</v>
      </c>
      <c r="AC8" s="2" t="s">
        <v>5</v>
      </c>
      <c r="AD8" s="52" t="s">
        <v>16</v>
      </c>
      <c r="AE8" s="5" t="s">
        <v>90</v>
      </c>
      <c r="AF8" s="5" t="s">
        <v>38</v>
      </c>
      <c r="AG8" s="5" t="s">
        <v>36</v>
      </c>
      <c r="AH8" s="5" t="s">
        <v>39</v>
      </c>
      <c r="AI8" s="5" t="s">
        <v>68</v>
      </c>
      <c r="AJ8" s="5" t="s">
        <v>69</v>
      </c>
      <c r="AK8" s="2" t="s">
        <v>5</v>
      </c>
      <c r="AL8" s="52" t="s">
        <v>16</v>
      </c>
      <c r="AM8" s="5" t="s">
        <v>90</v>
      </c>
      <c r="AN8" s="5" t="s">
        <v>38</v>
      </c>
      <c r="AO8" s="5" t="s">
        <v>36</v>
      </c>
      <c r="AP8" s="5" t="s">
        <v>39</v>
      </c>
      <c r="AQ8" s="5" t="s">
        <v>68</v>
      </c>
      <c r="AR8" s="5" t="s">
        <v>69</v>
      </c>
      <c r="AS8" s="2" t="s">
        <v>5</v>
      </c>
      <c r="AT8" s="52" t="s">
        <v>16</v>
      </c>
      <c r="AU8" s="5" t="s">
        <v>90</v>
      </c>
      <c r="AV8" s="5" t="s">
        <v>38</v>
      </c>
      <c r="AW8" s="5" t="s">
        <v>36</v>
      </c>
      <c r="AX8" s="5" t="s">
        <v>39</v>
      </c>
      <c r="AY8" s="5" t="s">
        <v>68</v>
      </c>
      <c r="AZ8" s="5" t="s">
        <v>69</v>
      </c>
      <c r="BA8" s="2" t="s">
        <v>5</v>
      </c>
      <c r="BB8" s="2" t="s">
        <v>16</v>
      </c>
      <c r="BC8" s="64" t="s">
        <v>23</v>
      </c>
      <c r="BD8" s="22" t="s">
        <v>4</v>
      </c>
      <c r="BE8" s="24" t="s">
        <v>23</v>
      </c>
      <c r="BF8" s="24" t="s">
        <v>23</v>
      </c>
      <c r="BG8" s="22" t="s">
        <v>4</v>
      </c>
      <c r="BH8" s="22" t="s">
        <v>4</v>
      </c>
      <c r="BI8" s="22" t="s">
        <v>23</v>
      </c>
      <c r="BJ8" s="22" t="s">
        <v>4</v>
      </c>
      <c r="BK8" s="22" t="s">
        <v>17</v>
      </c>
      <c r="BL8" s="22" t="s">
        <v>18</v>
      </c>
      <c r="BM8" s="5" t="s">
        <v>92</v>
      </c>
      <c r="BN8" s="2" t="s">
        <v>6</v>
      </c>
    </row>
    <row r="9" spans="1:66" x14ac:dyDescent="0.25">
      <c r="A9" s="1">
        <v>1</v>
      </c>
      <c r="B9" s="1" t="s">
        <v>281</v>
      </c>
      <c r="C9" s="1" t="s">
        <v>297</v>
      </c>
      <c r="D9" s="1" t="s">
        <v>282</v>
      </c>
      <c r="E9" s="1" t="s">
        <v>33</v>
      </c>
      <c r="F9" s="1" t="s">
        <v>118</v>
      </c>
      <c r="H9" s="54">
        <v>230.5</v>
      </c>
      <c r="I9" s="54">
        <v>0</v>
      </c>
      <c r="J9" s="55">
        <f>H9+I9</f>
        <v>230.5</v>
      </c>
      <c r="K9" s="54">
        <v>6.5</v>
      </c>
      <c r="L9" s="54">
        <v>7</v>
      </c>
      <c r="M9" s="54">
        <v>1</v>
      </c>
      <c r="N9" s="56">
        <v>1</v>
      </c>
      <c r="Q9" s="57">
        <v>0</v>
      </c>
      <c r="R9" s="58">
        <f>P9+Q9</f>
        <v>0</v>
      </c>
      <c r="V9" s="59">
        <v>99</v>
      </c>
      <c r="X9" s="60">
        <v>216.5</v>
      </c>
      <c r="Z9" s="61">
        <f>X9+Y9</f>
        <v>216.5</v>
      </c>
      <c r="AA9" s="60">
        <v>5</v>
      </c>
      <c r="AB9" s="60">
        <v>5</v>
      </c>
      <c r="AC9" s="60">
        <v>1</v>
      </c>
      <c r="AD9" s="62">
        <v>1</v>
      </c>
      <c r="BC9">
        <f>N9+V9+AD9+AL9+AT9+BB9</f>
        <v>101</v>
      </c>
      <c r="BD9">
        <f>J9+R9+Z9+AH9+AP9+AX9</f>
        <v>447</v>
      </c>
      <c r="BE9" s="26">
        <f>IF($O$4&gt;0,(LARGE(($N9,$V9,$AD9,$AL9,$AT9,$BB9),1)),"0")</f>
        <v>99</v>
      </c>
      <c r="BG9">
        <v>0</v>
      </c>
      <c r="BH9">
        <v>0</v>
      </c>
      <c r="BI9" s="26">
        <f>BC9-BE9-BF9</f>
        <v>2</v>
      </c>
      <c r="BJ9">
        <f>BD9-BG9-BH9</f>
        <v>447</v>
      </c>
      <c r="BK9" s="1">
        <v>1</v>
      </c>
      <c r="BN9" s="84" t="s">
        <v>318</v>
      </c>
    </row>
    <row r="10" spans="1:66" x14ac:dyDescent="0.25">
      <c r="A10" s="1">
        <v>2</v>
      </c>
      <c r="B10" s="1" t="s">
        <v>287</v>
      </c>
      <c r="C10" s="1" t="s">
        <v>298</v>
      </c>
      <c r="D10" s="1" t="s">
        <v>288</v>
      </c>
      <c r="E10" s="1" t="s">
        <v>33</v>
      </c>
      <c r="F10" s="1" t="s">
        <v>134</v>
      </c>
      <c r="H10" s="54">
        <v>215.5</v>
      </c>
      <c r="I10" s="54">
        <v>0</v>
      </c>
      <c r="J10" s="55">
        <f>H10+I10</f>
        <v>215.5</v>
      </c>
      <c r="K10" s="54">
        <v>5</v>
      </c>
      <c r="L10" s="54">
        <v>6.5</v>
      </c>
      <c r="M10" s="54">
        <v>2</v>
      </c>
      <c r="N10" s="56">
        <v>2</v>
      </c>
      <c r="O10" s="57">
        <v>1</v>
      </c>
      <c r="P10" s="57">
        <v>224</v>
      </c>
      <c r="Q10" s="57">
        <v>0</v>
      </c>
      <c r="R10" s="58">
        <f>P10+Q10</f>
        <v>224</v>
      </c>
      <c r="S10" s="57">
        <v>65</v>
      </c>
      <c r="T10" s="57">
        <v>65</v>
      </c>
      <c r="U10" s="57">
        <v>1</v>
      </c>
      <c r="V10" s="59">
        <v>1</v>
      </c>
      <c r="Z10" s="61">
        <f>X10+Y10</f>
        <v>0</v>
      </c>
      <c r="AD10" s="62">
        <v>99</v>
      </c>
      <c r="BC10">
        <f>N10+V10+AD10+AL10+AT10+BB10</f>
        <v>102</v>
      </c>
      <c r="BD10">
        <f>J10+R10+Z10+AH10+AP10+AX10</f>
        <v>439.5</v>
      </c>
      <c r="BE10" s="26">
        <f>IF($O$4&gt;0,(LARGE(($N10,$V10,$AD10,$AL10,$AT10,$BB10),1)),"0")</f>
        <v>99</v>
      </c>
      <c r="BG10">
        <v>0</v>
      </c>
      <c r="BH10">
        <v>0</v>
      </c>
      <c r="BI10" s="26">
        <f>BC10-BE10-BF10</f>
        <v>3</v>
      </c>
      <c r="BJ10">
        <f>BD10-BG10-BH10</f>
        <v>439.5</v>
      </c>
      <c r="BL10" s="1">
        <v>1</v>
      </c>
      <c r="BN10" s="84" t="s">
        <v>319</v>
      </c>
    </row>
    <row r="11" spans="1:66" x14ac:dyDescent="0.25">
      <c r="A11" s="1">
        <v>3</v>
      </c>
      <c r="B11" s="1" t="s">
        <v>289</v>
      </c>
      <c r="C11" s="1" t="s">
        <v>300</v>
      </c>
      <c r="D11" s="1" t="s">
        <v>290</v>
      </c>
      <c r="E11" s="1" t="s">
        <v>33</v>
      </c>
      <c r="F11" s="1" t="s">
        <v>143</v>
      </c>
      <c r="H11" s="54">
        <v>208.5</v>
      </c>
      <c r="I11" s="54">
        <v>0</v>
      </c>
      <c r="J11" s="55">
        <f>H11+I11</f>
        <v>208.5</v>
      </c>
      <c r="K11" s="54">
        <v>6.5</v>
      </c>
      <c r="L11" s="54">
        <v>6.5</v>
      </c>
      <c r="M11" s="54">
        <v>3</v>
      </c>
      <c r="N11" s="56">
        <v>3</v>
      </c>
      <c r="O11" s="57">
        <v>1</v>
      </c>
      <c r="P11" s="57">
        <v>214</v>
      </c>
      <c r="Q11" s="57">
        <v>0</v>
      </c>
      <c r="R11" s="58">
        <f>P11+Q11</f>
        <v>214</v>
      </c>
      <c r="S11" s="57">
        <v>70</v>
      </c>
      <c r="T11" s="57">
        <v>65</v>
      </c>
      <c r="U11" s="57">
        <v>2</v>
      </c>
      <c r="V11" s="59">
        <v>2</v>
      </c>
      <c r="Z11" s="61">
        <f>X11+Y11</f>
        <v>0</v>
      </c>
      <c r="AD11" s="62">
        <v>99</v>
      </c>
      <c r="BC11">
        <f>N11+V11+AD11+AL11+AT11+BB11</f>
        <v>104</v>
      </c>
      <c r="BD11">
        <f>J11+R11+Z11+AH11+AP11+AX11</f>
        <v>422.5</v>
      </c>
      <c r="BE11" s="26">
        <f>IF($O$4&gt;0,(LARGE(($N11,$V11,$AD11,$AL11,$AT11,$BB11),1)),"0")</f>
        <v>99</v>
      </c>
      <c r="BG11">
        <v>0</v>
      </c>
      <c r="BH11">
        <v>0</v>
      </c>
      <c r="BI11" s="26">
        <f>BC11-BE11-BF11</f>
        <v>5</v>
      </c>
      <c r="BJ11">
        <f>BD11-BG11-BH11</f>
        <v>422.5</v>
      </c>
      <c r="BL11" s="1">
        <v>2</v>
      </c>
    </row>
  </sheetData>
  <sheetProtection sheet="1" objects="1" scenarios="1"/>
  <sortState xmlns:xlrd2="http://schemas.microsoft.com/office/spreadsheetml/2017/richdata2" ref="A9:XFD12">
    <sortCondition ref="BI9"/>
  </sortState>
  <mergeCells count="32">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 ref="A1:BN1"/>
    <mergeCell ref="A3:B3"/>
    <mergeCell ref="C3:E3"/>
    <mergeCell ref="F3:N3"/>
    <mergeCell ref="O3:V3"/>
    <mergeCell ref="W3:BB5"/>
    <mergeCell ref="BC3:BK3"/>
    <mergeCell ref="BM3:BN7"/>
    <mergeCell ref="A4:B4"/>
    <mergeCell ref="C4:E4"/>
    <mergeCell ref="F4:N4"/>
    <mergeCell ref="O4:V4"/>
    <mergeCell ref="BC4:BK4"/>
    <mergeCell ref="A5:B5"/>
    <mergeCell ref="C5:E5"/>
    <mergeCell ref="F5:N5"/>
  </mergeCells>
  <conditionalFormatting sqref="X2:Y2 P2:Q2 H2:I2 AF2:AG2 AN2:AO2 AV2:AW2 H9:I65376 AV9:AW65376 P9:Q65376 X9:Y65376 AF9:AG65376 AN9:AO65376">
    <cfRule type="cellIs" dxfId="1" priority="1" stopIfTrue="1" operator="greaterThanOrEqual">
      <formula>$BL$6</formula>
    </cfRule>
  </conditionalFormatting>
  <dataValidations count="9">
    <dataValidation type="list" allowBlank="1" showInputMessage="1" showErrorMessage="1" sqref="BM1:BM2 BM9:BM65376" xr:uid="{00000000-0002-0000-0A00-000001000000}">
      <formula1>"ja,nee"</formula1>
    </dataValidation>
    <dataValidation operator="lessThanOrEqual" allowBlank="1" showInputMessage="1" showErrorMessage="1" sqref="AH8 AP8 AX8 J1:J2 R1:R2 AX1:AX2 AP1:AP2 AH1:AH2 Z1:Z2 BC1:BK8 BL1:BL4 BL7:BL8 Z8:Z11 J8:J11 R8:R11 BC9:BE11 BI9:BJ11" xr:uid="{00000000-0002-0000-0A00-000002000000}"/>
    <dataValidation type="decimal" allowBlank="1" showInputMessage="1" showErrorMessage="1" sqref="H1:I2 P1:Q2 AV1:AW2 AN1:AO2 AF1:AG2 X1:Y2 H8:I65376 X8:Y65376 P8:Q65376 AF8:AG65376 AN8:AO65376 AV8:AW65376" xr:uid="{00000000-0002-0000-0A00-000003000000}">
      <formula1>0</formula1>
      <formula2>400</formula2>
    </dataValidation>
    <dataValidation type="decimal" allowBlank="1" showInputMessage="1" showErrorMessage="1" sqref="K1:L2 S1:T2 AY1:AZ2 AQ1:AR2 AI1:AJ2 AA1:AB2 K8:L65376 AA8:AB65376 S8:T65376 AI8:AJ65376 AQ8:AR65376 AY8:AZ65376" xr:uid="{00000000-0002-0000-0A00-000004000000}">
      <formula1>0</formula1>
      <formula2>99</formula2>
    </dataValidation>
    <dataValidation type="whole" allowBlank="1" showInputMessage="1" showErrorMessage="1" sqref="M1:N2 U1:V2 BA1:BB2 AS1:AT2 AK1:AL2 AC1:AD2 M8:N65376 AC8:AD65376 U8:V65376 AK8:AL65376 AS8:AT65376 BA8:BB65376" xr:uid="{00000000-0002-0000-0A00-000005000000}">
      <formula1>0</formula1>
      <formula2>999</formula2>
    </dataValidation>
    <dataValidation type="whole" operator="lessThanOrEqual" allowBlank="1" showInputMessage="1" showErrorMessage="1" sqref="BL6" xr:uid="{00000000-0002-0000-0A00-000006000000}">
      <formula1>400</formula1>
    </dataValidation>
    <dataValidation type="whole" operator="lessThanOrEqual" allowBlank="1" showInputMessage="1" showErrorMessage="1" sqref="BL5" xr:uid="{00000000-0002-0000-0A00-000007000000}">
      <formula1>99</formula1>
    </dataValidation>
    <dataValidation type="whole" allowBlank="1" showInputMessage="1" showErrorMessage="1" sqref="O3:V3" xr:uid="{00000000-0002-0000-0A00-000008000000}">
      <formula1>0</formula1>
      <formula2>99</formula2>
    </dataValidation>
    <dataValidation type="decimal" operator="lessThanOrEqual" allowBlank="1" showInputMessage="1" showErrorMessage="1" sqref="BG9:BH11 BK9:BL11 R12:R65376 J12:J65376 Z12:Z65376 BC12:BL65376 AH9:AH65376 AP9:AP65376 AX9:AX65376" xr:uid="{00000000-0002-0000-0A00-000000000000}">
      <formula1>100</formula1>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4129" r:id="rId4" name="Button 1">
              <controlPr defaultSize="0" print="0" autoFill="0" autoPict="0" macro="[0]!KleinsteBepalen">
                <anchor moveWithCells="1" sizeWithCells="1">
                  <from>
                    <xdr:col>0</xdr:col>
                    <xdr:colOff>165100</xdr:colOff>
                    <xdr:row>5</xdr:row>
                    <xdr:rowOff>0</xdr:rowOff>
                  </from>
                  <to>
                    <xdr:col>2</xdr:col>
                    <xdr:colOff>488950</xdr:colOff>
                    <xdr:row>7</xdr:row>
                    <xdr:rowOff>12700</xdr:rowOff>
                  </to>
                </anchor>
              </controlPr>
            </control>
          </mc:Choice>
        </mc:AlternateContent>
        <mc:AlternateContent xmlns:mc="http://schemas.openxmlformats.org/markup-compatibility/2006">
          <mc:Choice Requires="x14">
            <control shapeId="304130" r:id="rId5" name="Button 2">
              <controlPr defaultSize="0" print="0" autoFill="0" autoPict="0" macro="[0]!Sort_Punten_1">
                <anchor moveWithCells="1" sizeWithCells="1">
                  <from>
                    <xdr:col>7</xdr:col>
                    <xdr:colOff>12700</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304131" r:id="rId6" name="Button 3">
              <controlPr defaultSize="0" print="0" autoFill="0" autoPict="0" macro="[0]!Sort_Punten_2">
                <anchor moveWithCells="1" sizeWithCells="1">
                  <from>
                    <xdr:col>15</xdr:col>
                    <xdr:colOff>19050</xdr:colOff>
                    <xdr:row>7</xdr:row>
                    <xdr:rowOff>12700</xdr:rowOff>
                  </from>
                  <to>
                    <xdr:col>16</xdr:col>
                    <xdr:colOff>0</xdr:colOff>
                    <xdr:row>7</xdr:row>
                    <xdr:rowOff>165100</xdr:rowOff>
                  </to>
                </anchor>
              </controlPr>
            </control>
          </mc:Choice>
        </mc:AlternateContent>
        <mc:AlternateContent xmlns:mc="http://schemas.openxmlformats.org/markup-compatibility/2006">
          <mc:Choice Requires="x14">
            <control shapeId="304132" r:id="rId7" name="Button 4">
              <controlPr defaultSize="0" print="0" autoFill="0" autoPict="0" macro="[0]!Sort_Punten_3">
                <anchor moveWithCells="1" sizeWithCells="1">
                  <from>
                    <xdr:col>23</xdr:col>
                    <xdr:colOff>12700</xdr:colOff>
                    <xdr:row>7</xdr:row>
                    <xdr:rowOff>12700</xdr:rowOff>
                  </from>
                  <to>
                    <xdr:col>24</xdr:col>
                    <xdr:colOff>0</xdr:colOff>
                    <xdr:row>7</xdr:row>
                    <xdr:rowOff>190500</xdr:rowOff>
                  </to>
                </anchor>
              </controlPr>
            </control>
          </mc:Choice>
        </mc:AlternateContent>
        <mc:AlternateContent xmlns:mc="http://schemas.openxmlformats.org/markup-compatibility/2006">
          <mc:Choice Requires="x14">
            <control shapeId="304133" r:id="rId8" name="Button 5">
              <controlPr defaultSize="0" print="0" autoFill="0" autoPict="0" macro="[0]!Sort_Punten_4">
                <anchor moveWithCells="1" sizeWithCells="1">
                  <from>
                    <xdr:col>30</xdr:col>
                    <xdr:colOff>0</xdr:colOff>
                    <xdr:row>7</xdr:row>
                    <xdr:rowOff>12700</xdr:rowOff>
                  </from>
                  <to>
                    <xdr:col>30</xdr:col>
                    <xdr:colOff>0</xdr:colOff>
                    <xdr:row>7</xdr:row>
                    <xdr:rowOff>184150</xdr:rowOff>
                  </to>
                </anchor>
              </controlPr>
            </control>
          </mc:Choice>
        </mc:AlternateContent>
        <mc:AlternateContent xmlns:mc="http://schemas.openxmlformats.org/markup-compatibility/2006">
          <mc:Choice Requires="x14">
            <control shapeId="304134" r:id="rId9" name="Button 6">
              <controlPr defaultSize="0" print="0" autoFill="0" autoPict="0" macro="[0]!verbergen">
                <anchor moveWithCells="1" sizeWithCells="1">
                  <from>
                    <xdr:col>64</xdr:col>
                    <xdr:colOff>12700</xdr:colOff>
                    <xdr:row>2</xdr:row>
                    <xdr:rowOff>12700</xdr:rowOff>
                  </from>
                  <to>
                    <xdr:col>66</xdr:col>
                    <xdr:colOff>0</xdr:colOff>
                    <xdr:row>4</xdr:row>
                    <xdr:rowOff>0</xdr:rowOff>
                  </to>
                </anchor>
              </controlPr>
            </control>
          </mc:Choice>
        </mc:AlternateContent>
        <mc:AlternateContent xmlns:mc="http://schemas.openxmlformats.org/markup-compatibility/2006">
          <mc:Choice Requires="x14">
            <control shapeId="304135" r:id="rId10" name="Button 7">
              <controlPr defaultSize="0" print="0" autoFill="0" autoPict="0" macro="[0]!Sort_Pl_Punten_1">
                <anchor moveWithCells="1" sizeWithCells="1">
                  <from>
                    <xdr:col>13</xdr:col>
                    <xdr:colOff>12700</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304136" r:id="rId11" name="Button 8">
              <controlPr defaultSize="0" print="0" autoFill="0" autoPict="0" macro="[0]!Sort_Pl_Punten_2">
                <anchor moveWithCells="1" sizeWithCells="1">
                  <from>
                    <xdr:col>20</xdr:col>
                    <xdr:colOff>190500</xdr:colOff>
                    <xdr:row>7</xdr:row>
                    <xdr:rowOff>12700</xdr:rowOff>
                  </from>
                  <to>
                    <xdr:col>21</xdr:col>
                    <xdr:colOff>247650</xdr:colOff>
                    <xdr:row>8</xdr:row>
                    <xdr:rowOff>0</xdr:rowOff>
                  </to>
                </anchor>
              </controlPr>
            </control>
          </mc:Choice>
        </mc:AlternateContent>
        <mc:AlternateContent xmlns:mc="http://schemas.openxmlformats.org/markup-compatibility/2006">
          <mc:Choice Requires="x14">
            <control shapeId="304137" r:id="rId12" name="Button 9">
              <controlPr defaultSize="0" print="0" autoFill="0" autoPict="0" macro="[0]!Sort_Pl_Punten_3">
                <anchor moveWithCells="1" sizeWithCells="1">
                  <from>
                    <xdr:col>29</xdr:col>
                    <xdr:colOff>0</xdr:colOff>
                    <xdr:row>7</xdr:row>
                    <xdr:rowOff>31750</xdr:rowOff>
                  </from>
                  <to>
                    <xdr:col>30</xdr:col>
                    <xdr:colOff>0</xdr:colOff>
                    <xdr:row>8</xdr:row>
                    <xdr:rowOff>0</xdr:rowOff>
                  </to>
                </anchor>
              </controlPr>
            </control>
          </mc:Choice>
        </mc:AlternateContent>
        <mc:AlternateContent xmlns:mc="http://schemas.openxmlformats.org/markup-compatibility/2006">
          <mc:Choice Requires="x14">
            <control shapeId="304138" r:id="rId13" name="Button 10">
              <controlPr defaultSize="0" print="0" autoFill="0" autoPict="0" macro="[0]!Sort_Pl_Punten_4">
                <anchor moveWithCells="1" sizeWithCells="1">
                  <from>
                    <xdr:col>37</xdr:col>
                    <xdr:colOff>19050</xdr:colOff>
                    <xdr:row>7</xdr:row>
                    <xdr:rowOff>0</xdr:rowOff>
                  </from>
                  <to>
                    <xdr:col>37</xdr:col>
                    <xdr:colOff>241300</xdr:colOff>
                    <xdr:row>7</xdr:row>
                    <xdr:rowOff>317500</xdr:rowOff>
                  </to>
                </anchor>
              </controlPr>
            </control>
          </mc:Choice>
        </mc:AlternateContent>
        <mc:AlternateContent xmlns:mc="http://schemas.openxmlformats.org/markup-compatibility/2006">
          <mc:Choice Requires="x14">
            <control shapeId="304139" r:id="rId14" name="Button 11">
              <controlPr defaultSize="0" print="0" autoFill="0" autoPict="0" macro="[0]!Sort_Beste_Punten">
                <anchor moveWithCells="1" sizeWithCells="1">
                  <from>
                    <xdr:col>57</xdr:col>
                    <xdr:colOff>0</xdr:colOff>
                    <xdr:row>7</xdr:row>
                    <xdr:rowOff>19050</xdr:rowOff>
                  </from>
                  <to>
                    <xdr:col>60</xdr:col>
                    <xdr:colOff>393700</xdr:colOff>
                    <xdr:row>7</xdr:row>
                    <xdr:rowOff>317500</xdr:rowOff>
                  </to>
                </anchor>
              </controlPr>
            </control>
          </mc:Choice>
        </mc:AlternateContent>
        <mc:AlternateContent xmlns:mc="http://schemas.openxmlformats.org/markup-compatibility/2006">
          <mc:Choice Requires="x14">
            <control shapeId="304140" r:id="rId15" name="Button 12">
              <controlPr defaultSize="0" print="0" autoFill="0" autoPict="0" macro="[0]!Sort_Totaal_Punten">
                <anchor moveWithCells="1" sizeWithCells="1">
                  <from>
                    <xdr:col>61</xdr:col>
                    <xdr:colOff>0</xdr:colOff>
                    <xdr:row>7</xdr:row>
                    <xdr:rowOff>31750</xdr:rowOff>
                  </from>
                  <to>
                    <xdr:col>61</xdr:col>
                    <xdr:colOff>0</xdr:colOff>
                    <xdr:row>8</xdr:row>
                    <xdr:rowOff>0</xdr:rowOff>
                  </to>
                </anchor>
              </controlPr>
            </control>
          </mc:Choice>
        </mc:AlternateContent>
        <mc:AlternateContent xmlns:mc="http://schemas.openxmlformats.org/markup-compatibility/2006">
          <mc:Choice Requires="x14">
            <control shapeId="304141" r:id="rId16" name="Button 13">
              <controlPr defaultSize="0" print="0" autoFill="0" autoPict="0" macro="[0]!Sort_Plaatsing">
                <anchor moveWithCells="1" sizeWithCells="1">
                  <from>
                    <xdr:col>0</xdr:col>
                    <xdr:colOff>0</xdr:colOff>
                    <xdr:row>7</xdr:row>
                    <xdr:rowOff>31750</xdr:rowOff>
                  </from>
                  <to>
                    <xdr:col>1</xdr:col>
                    <xdr:colOff>12700</xdr:colOff>
                    <xdr:row>8</xdr:row>
                    <xdr:rowOff>0</xdr:rowOff>
                  </to>
                </anchor>
              </controlPr>
            </control>
          </mc:Choice>
        </mc:AlternateContent>
        <mc:AlternateContent xmlns:mc="http://schemas.openxmlformats.org/markup-compatibility/2006">
          <mc:Choice Requires="x14">
            <control shapeId="304142" r:id="rId17" name="Button 14">
              <controlPr defaultSize="0" print="0" autoFill="0" autoPict="0" macro="[0]!Sort_Punten_5">
                <anchor moveWithCells="1" sizeWithCells="1">
                  <from>
                    <xdr:col>38</xdr:col>
                    <xdr:colOff>0</xdr:colOff>
                    <xdr:row>7</xdr:row>
                    <xdr:rowOff>12700</xdr:rowOff>
                  </from>
                  <to>
                    <xdr:col>38</xdr:col>
                    <xdr:colOff>0</xdr:colOff>
                    <xdr:row>7</xdr:row>
                    <xdr:rowOff>184150</xdr:rowOff>
                  </to>
                </anchor>
              </controlPr>
            </control>
          </mc:Choice>
        </mc:AlternateContent>
        <mc:AlternateContent xmlns:mc="http://schemas.openxmlformats.org/markup-compatibility/2006">
          <mc:Choice Requires="x14">
            <control shapeId="304143" r:id="rId18" name="Button 15">
              <controlPr defaultSize="0" print="0" autoFill="0" autoPict="0" macro="[0]!Sort_Pl_Punten_5">
                <anchor moveWithCells="1" sizeWithCells="1">
                  <from>
                    <xdr:col>45</xdr:col>
                    <xdr:colOff>12700</xdr:colOff>
                    <xdr:row>7</xdr:row>
                    <xdr:rowOff>12700</xdr:rowOff>
                  </from>
                  <to>
                    <xdr:col>45</xdr:col>
                    <xdr:colOff>247650</xdr:colOff>
                    <xdr:row>8</xdr:row>
                    <xdr:rowOff>0</xdr:rowOff>
                  </to>
                </anchor>
              </controlPr>
            </control>
          </mc:Choice>
        </mc:AlternateContent>
        <mc:AlternateContent xmlns:mc="http://schemas.openxmlformats.org/markup-compatibility/2006">
          <mc:Choice Requires="x14">
            <control shapeId="304144" r:id="rId19" name="Button 16">
              <controlPr defaultSize="0" print="0" autoFill="0" autoPict="0" macro="[0]!Sort_Punten_6">
                <anchor moveWithCells="1" sizeWithCells="1">
                  <from>
                    <xdr:col>46</xdr:col>
                    <xdr:colOff>0</xdr:colOff>
                    <xdr:row>7</xdr:row>
                    <xdr:rowOff>12700</xdr:rowOff>
                  </from>
                  <to>
                    <xdr:col>46</xdr:col>
                    <xdr:colOff>0</xdr:colOff>
                    <xdr:row>7</xdr:row>
                    <xdr:rowOff>184150</xdr:rowOff>
                  </to>
                </anchor>
              </controlPr>
            </control>
          </mc:Choice>
        </mc:AlternateContent>
        <mc:AlternateContent xmlns:mc="http://schemas.openxmlformats.org/markup-compatibility/2006">
          <mc:Choice Requires="x14">
            <control shapeId="304145" r:id="rId20" name="Button 17">
              <controlPr defaultSize="0" print="0" autoFill="0" autoPict="0" macro="[0]!Sort_Pl_Punten_6">
                <anchor moveWithCells="1" sizeWithCells="1">
                  <from>
                    <xdr:col>53</xdr:col>
                    <xdr:colOff>19050</xdr:colOff>
                    <xdr:row>7</xdr:row>
                    <xdr:rowOff>12700</xdr:rowOff>
                  </from>
                  <to>
                    <xdr:col>53</xdr:col>
                    <xdr:colOff>247650</xdr:colOff>
                    <xdr:row>8</xdr:row>
                    <xdr:rowOff>0</xdr:rowOff>
                  </to>
                </anchor>
              </controlPr>
            </control>
          </mc:Choice>
        </mc:AlternateContent>
        <mc:AlternateContent xmlns:mc="http://schemas.openxmlformats.org/markup-compatibility/2006">
          <mc:Choice Requires="x14">
            <control shapeId="304146" r:id="rId21" name="Button 18">
              <controlPr defaultSize="0" print="0" autoFill="0" autoPict="0" macro="[0]!Verberg_Ex_Aequo_1">
                <anchor moveWithCells="1" sizeWithCells="1">
                  <from>
                    <xdr:col>10</xdr:col>
                    <xdr:colOff>19050</xdr:colOff>
                    <xdr:row>7</xdr:row>
                    <xdr:rowOff>12700</xdr:rowOff>
                  </from>
                  <to>
                    <xdr:col>11</xdr:col>
                    <xdr:colOff>190500</xdr:colOff>
                    <xdr:row>8</xdr:row>
                    <xdr:rowOff>0</xdr:rowOff>
                  </to>
                </anchor>
              </controlPr>
            </control>
          </mc:Choice>
        </mc:AlternateContent>
        <mc:AlternateContent xmlns:mc="http://schemas.openxmlformats.org/markup-compatibility/2006">
          <mc:Choice Requires="x14">
            <control shapeId="304147" r:id="rId22" name="Button 19">
              <controlPr defaultSize="0" print="0" autoFill="0" autoPict="0" macro="[0]!Verberg_Ex_Aequo_2">
                <anchor moveWithCells="1" sizeWithCells="1">
                  <from>
                    <xdr:col>18</xdr:col>
                    <xdr:colOff>19050</xdr:colOff>
                    <xdr:row>7</xdr:row>
                    <xdr:rowOff>12700</xdr:rowOff>
                  </from>
                  <to>
                    <xdr:col>19</xdr:col>
                    <xdr:colOff>190500</xdr:colOff>
                    <xdr:row>8</xdr:row>
                    <xdr:rowOff>0</xdr:rowOff>
                  </to>
                </anchor>
              </controlPr>
            </control>
          </mc:Choice>
        </mc:AlternateContent>
        <mc:AlternateContent xmlns:mc="http://schemas.openxmlformats.org/markup-compatibility/2006">
          <mc:Choice Requires="x14">
            <control shapeId="304148" r:id="rId23" name="Button 20">
              <controlPr defaultSize="0" print="0" autoFill="0" autoPict="0" macro="[0]!Verberg_Ex_Aequo_3">
                <anchor moveWithCells="1" sizeWithCells="1">
                  <from>
                    <xdr:col>26</xdr:col>
                    <xdr:colOff>50800</xdr:colOff>
                    <xdr:row>7</xdr:row>
                    <xdr:rowOff>12700</xdr:rowOff>
                  </from>
                  <to>
                    <xdr:col>27</xdr:col>
                    <xdr:colOff>222250</xdr:colOff>
                    <xdr:row>7</xdr:row>
                    <xdr:rowOff>304800</xdr:rowOff>
                  </to>
                </anchor>
              </controlPr>
            </control>
          </mc:Choice>
        </mc:AlternateContent>
        <mc:AlternateContent xmlns:mc="http://schemas.openxmlformats.org/markup-compatibility/2006">
          <mc:Choice Requires="x14">
            <control shapeId="304149" r:id="rId24" name="Button 21">
              <controlPr defaultSize="0" print="0" autoFill="0" autoPict="0" macro="[0]!Verberg_Ex_Aequo_4">
                <anchor moveWithCells="1" sizeWithCells="1">
                  <from>
                    <xdr:col>30</xdr:col>
                    <xdr:colOff>0</xdr:colOff>
                    <xdr:row>7</xdr:row>
                    <xdr:rowOff>0</xdr:rowOff>
                  </from>
                  <to>
                    <xdr:col>35</xdr:col>
                    <xdr:colOff>203200</xdr:colOff>
                    <xdr:row>7</xdr:row>
                    <xdr:rowOff>317500</xdr:rowOff>
                  </to>
                </anchor>
              </controlPr>
            </control>
          </mc:Choice>
        </mc:AlternateContent>
        <mc:AlternateContent xmlns:mc="http://schemas.openxmlformats.org/markup-compatibility/2006">
          <mc:Choice Requires="x14">
            <control shapeId="304150" r:id="rId25" name="Button 22">
              <controlPr defaultSize="0" print="0" autoFill="0" autoPict="0" macro="[0]!Verberg_Ex_Aequo_5">
                <anchor moveWithCells="1" sizeWithCells="1">
                  <from>
                    <xdr:col>38</xdr:col>
                    <xdr:colOff>0</xdr:colOff>
                    <xdr:row>7</xdr:row>
                    <xdr:rowOff>12700</xdr:rowOff>
                  </from>
                  <to>
                    <xdr:col>38</xdr:col>
                    <xdr:colOff>0</xdr:colOff>
                    <xdr:row>8</xdr:row>
                    <xdr:rowOff>0</xdr:rowOff>
                  </to>
                </anchor>
              </controlPr>
            </control>
          </mc:Choice>
        </mc:AlternateContent>
        <mc:AlternateContent xmlns:mc="http://schemas.openxmlformats.org/markup-compatibility/2006">
          <mc:Choice Requires="x14">
            <control shapeId="304151" r:id="rId26" name="Button 23">
              <controlPr defaultSize="0" print="0" autoFill="0" autoPict="0" macro="[0]!Verberg_Ex_Aequo_6">
                <anchor moveWithCells="1" sizeWithCells="1">
                  <from>
                    <xdr:col>46</xdr:col>
                    <xdr:colOff>0</xdr:colOff>
                    <xdr:row>7</xdr:row>
                    <xdr:rowOff>0</xdr:rowOff>
                  </from>
                  <to>
                    <xdr:col>46</xdr:col>
                    <xdr:colOff>0</xdr:colOff>
                    <xdr:row>7</xdr:row>
                    <xdr:rowOff>317500</xdr:rowOff>
                  </to>
                </anchor>
              </controlPr>
            </control>
          </mc:Choice>
        </mc:AlternateContent>
        <mc:AlternateContent xmlns:mc="http://schemas.openxmlformats.org/markup-compatibility/2006">
          <mc:Choice Requires="x14">
            <control shapeId="304152" r:id="rId27" name="Button 24">
              <controlPr defaultSize="0" print="0" autoFill="0" autoPict="0" macro="[0]!Sort_Naam">
                <anchor moveWithCells="1" sizeWithCells="1">
                  <from>
                    <xdr:col>2</xdr:col>
                    <xdr:colOff>0</xdr:colOff>
                    <xdr:row>7</xdr:row>
                    <xdr:rowOff>12700</xdr:rowOff>
                  </from>
                  <to>
                    <xdr:col>3</xdr:col>
                    <xdr:colOff>0</xdr:colOff>
                    <xdr:row>7</xdr:row>
                    <xdr:rowOff>190500</xdr:rowOff>
                  </to>
                </anchor>
              </controlPr>
            </control>
          </mc:Choice>
        </mc:AlternateContent>
        <mc:AlternateContent xmlns:mc="http://schemas.openxmlformats.org/markup-compatibility/2006">
          <mc:Choice Requires="x14">
            <control shapeId="304153" r:id="rId28" name="Button 25">
              <controlPr defaultSize="0" print="0" autoFill="0" autoPict="0" macro="[0]!Verberg_Ex_Aequo_5">
                <anchor moveWithCells="1" sizeWithCells="1">
                  <from>
                    <xdr:col>38</xdr:col>
                    <xdr:colOff>0</xdr:colOff>
                    <xdr:row>7</xdr:row>
                    <xdr:rowOff>0</xdr:rowOff>
                  </from>
                  <to>
                    <xdr:col>43</xdr:col>
                    <xdr:colOff>203200</xdr:colOff>
                    <xdr:row>7</xdr:row>
                    <xdr:rowOff>317500</xdr:rowOff>
                  </to>
                </anchor>
              </controlPr>
            </control>
          </mc:Choice>
        </mc:AlternateContent>
        <mc:AlternateContent xmlns:mc="http://schemas.openxmlformats.org/markup-compatibility/2006">
          <mc:Choice Requires="x14">
            <control shapeId="304154" r:id="rId29" name="Button 26">
              <controlPr defaultSize="0" print="0" autoFill="0" autoPict="0" macro="[0]!Verberg_Ex_Aequo_6">
                <anchor moveWithCells="1" sizeWithCells="1">
                  <from>
                    <xdr:col>46</xdr:col>
                    <xdr:colOff>0</xdr:colOff>
                    <xdr:row>7</xdr:row>
                    <xdr:rowOff>0</xdr:rowOff>
                  </from>
                  <to>
                    <xdr:col>51</xdr:col>
                    <xdr:colOff>203200</xdr:colOff>
                    <xdr:row>7</xdr:row>
                    <xdr:rowOff>317500</xdr:rowOff>
                  </to>
                </anchor>
              </controlPr>
            </control>
          </mc:Choice>
        </mc:AlternateContent>
        <mc:AlternateContent xmlns:mc="http://schemas.openxmlformats.org/markup-compatibility/2006">
          <mc:Choice Requires="x14">
            <control shapeId="304155" r:id="rId30" name="Button 27">
              <controlPr defaultSize="0" print="0" autoFill="0" autoPict="0" macro="[0]!Sort_Pl_Punten_1">
                <anchor moveWithCells="1" sizeWithCells="1">
                  <from>
                    <xdr:col>13</xdr:col>
                    <xdr:colOff>12700</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304156" r:id="rId31" name="Button 28">
              <controlPr defaultSize="0" print="0" autoFill="0" autoPict="0" macro="[0]!Sort_Pl_Punten_1">
                <anchor moveWithCells="1" sizeWithCells="1">
                  <from>
                    <xdr:col>13</xdr:col>
                    <xdr:colOff>12700</xdr:colOff>
                    <xdr:row>6</xdr:row>
                    <xdr:rowOff>152400</xdr:rowOff>
                  </from>
                  <to>
                    <xdr:col>13</xdr:col>
                    <xdr:colOff>247650</xdr:colOff>
                    <xdr:row>8</xdr:row>
                    <xdr:rowOff>0</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Blad85"/>
  <dimension ref="A1:BN11"/>
  <sheetViews>
    <sheetView workbookViewId="0">
      <pane xSplit="5" ySplit="8" topLeftCell="F9" activePane="bottomRight" state="frozen"/>
      <selection activeCell="C5" sqref="C5:E5"/>
      <selection pane="topRight" activeCell="C5" sqref="C5:E5"/>
      <selection pane="bottomLeft" activeCell="C5" sqref="C5:E5"/>
      <selection pane="bottomRight" activeCell="BL11" sqref="BL11"/>
    </sheetView>
  </sheetViews>
  <sheetFormatPr defaultColWidth="9.1796875" defaultRowHeight="12.5" x14ac:dyDescent="0.25"/>
  <cols>
    <col min="1" max="1" width="3.26953125" style="1" bestFit="1" customWidth="1"/>
    <col min="2" max="2" width="10.1796875" style="1" customWidth="1"/>
    <col min="3" max="4" width="22.7265625" style="1" customWidth="1"/>
    <col min="5" max="5" width="4.1796875" style="1" hidden="1" customWidth="1"/>
    <col min="6" max="6" width="18.7265625" style="1" customWidth="1"/>
    <col min="7" max="7" width="2.7265625" style="54" customWidth="1"/>
    <col min="8" max="8" width="5.7265625" style="54" customWidth="1"/>
    <col min="9" max="9" width="5.7265625" style="54" hidden="1" customWidth="1"/>
    <col min="10" max="10" width="5.7265625" style="55" hidden="1" customWidth="1"/>
    <col min="11" max="12" width="3.7265625" style="54" customWidth="1"/>
    <col min="13" max="13" width="3" style="54" customWidth="1"/>
    <col min="14" max="14" width="3.81640625" style="56" customWidth="1"/>
    <col min="15" max="15" width="2.7265625" style="57" customWidth="1"/>
    <col min="16" max="16" width="5.7265625" style="57" customWidth="1"/>
    <col min="17" max="17" width="5.7265625" style="57" hidden="1" customWidth="1"/>
    <col min="18" max="18" width="5.7265625" style="58" hidden="1" customWidth="1"/>
    <col min="19" max="20" width="3.7265625" style="57" customWidth="1"/>
    <col min="21" max="21" width="3" style="57" customWidth="1"/>
    <col min="22" max="22" width="3.81640625" style="59" customWidth="1"/>
    <col min="23" max="23" width="2.7265625" style="60" customWidth="1"/>
    <col min="24" max="24" width="5.7265625" style="60" customWidth="1"/>
    <col min="25" max="25" width="5.7265625" style="60" hidden="1" customWidth="1"/>
    <col min="26" max="26" width="5.7265625" style="61" hidden="1" customWidth="1"/>
    <col min="27" max="28" width="3.7265625" style="60" customWidth="1"/>
    <col min="29" max="29" width="3" style="60" customWidth="1"/>
    <col min="30" max="30" width="3.81640625" style="62" customWidth="1"/>
    <col min="31" max="31" width="2.7265625" style="57" hidden="1" customWidth="1"/>
    <col min="32" max="33" width="5.7265625" style="57" hidden="1" customWidth="1"/>
    <col min="34" max="34" width="5.7265625" style="58" hidden="1" customWidth="1"/>
    <col min="35" max="36" width="3.7265625" style="57" hidden="1" customWidth="1"/>
    <col min="37" max="37" width="3" style="57" hidden="1" customWidth="1"/>
    <col min="38" max="38" width="3.81640625" style="59" hidden="1" customWidth="1"/>
    <col min="39" max="39" width="2.7265625" style="60" hidden="1" customWidth="1"/>
    <col min="40" max="41" width="5.7265625" style="60" hidden="1" customWidth="1"/>
    <col min="42" max="42" width="5.7265625" style="61" hidden="1" customWidth="1"/>
    <col min="43" max="44" width="3.7265625" style="60" hidden="1" customWidth="1"/>
    <col min="45" max="45" width="3" style="60" hidden="1" customWidth="1"/>
    <col min="46" max="46" width="3.81640625" style="62" hidden="1" customWidth="1"/>
    <col min="47" max="47" width="2.7265625" style="57" hidden="1" customWidth="1"/>
    <col min="48" max="49" width="5.7265625" style="57" hidden="1" customWidth="1"/>
    <col min="50" max="50" width="5.7265625" style="58" hidden="1" customWidth="1"/>
    <col min="51" max="52" width="3.7265625" style="57" hidden="1" customWidth="1"/>
    <col min="53" max="53" width="3" style="57" hidden="1" customWidth="1"/>
    <col min="54" max="54" width="3.81640625" style="57" hidden="1" customWidth="1"/>
    <col min="55" max="55" width="5.26953125" customWidth="1"/>
    <col min="56" max="56" width="6.1796875" hidden="1" customWidth="1"/>
    <col min="57" max="57" width="5.26953125" customWidth="1"/>
    <col min="58" max="58" width="5.26953125" hidden="1" customWidth="1"/>
    <col min="59" max="60" width="6" hidden="1" customWidth="1"/>
    <col min="61" max="61" width="6" customWidth="1"/>
    <col min="62" max="62" width="6" hidden="1" customWidth="1"/>
    <col min="63" max="63" width="4" style="1" customWidth="1"/>
    <col min="64" max="64" width="4.81640625" style="1" customWidth="1"/>
    <col min="65" max="65" width="5.54296875" style="1" customWidth="1"/>
    <col min="66" max="66" width="17.26953125" style="1" customWidth="1"/>
  </cols>
  <sheetData>
    <row r="1" spans="1:66" x14ac:dyDescent="0.25">
      <c r="A1" s="91" t="s">
        <v>8</v>
      </c>
      <c r="B1" s="92"/>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c r="AU1" s="92"/>
      <c r="AV1" s="92"/>
      <c r="AW1" s="92"/>
      <c r="AX1" s="92"/>
      <c r="AY1" s="92"/>
      <c r="AZ1" s="92"/>
      <c r="BA1" s="92"/>
      <c r="BB1" s="92"/>
      <c r="BC1" s="92"/>
      <c r="BD1" s="92"/>
      <c r="BE1" s="92"/>
      <c r="BF1" s="92"/>
      <c r="BG1" s="92"/>
      <c r="BH1" s="92"/>
      <c r="BI1" s="92"/>
      <c r="BJ1" s="92"/>
      <c r="BK1" s="92"/>
      <c r="BL1" s="92"/>
      <c r="BM1" s="92"/>
      <c r="BN1" s="93"/>
    </row>
    <row r="2" spans="1:66" ht="12.75" hidden="1" customHeight="1" x14ac:dyDescent="0.25">
      <c r="A2" s="7"/>
      <c r="B2" s="7"/>
      <c r="C2" s="7">
        <v>1</v>
      </c>
      <c r="D2" s="7">
        <f>FLOOR((C2+3)/4,1)</f>
        <v>1</v>
      </c>
      <c r="E2" s="7"/>
      <c r="F2" s="7"/>
      <c r="G2" s="53"/>
      <c r="H2" s="53">
        <v>192</v>
      </c>
      <c r="I2" s="55">
        <v>190</v>
      </c>
      <c r="J2" s="55">
        <f>H2+I2</f>
        <v>382</v>
      </c>
      <c r="K2" s="55"/>
      <c r="L2" s="55"/>
      <c r="M2" s="55"/>
      <c r="N2" s="65">
        <v>1</v>
      </c>
      <c r="O2" s="58"/>
      <c r="P2" s="58">
        <v>193</v>
      </c>
      <c r="Q2" s="58">
        <v>193</v>
      </c>
      <c r="R2" s="58">
        <f>P2+Q2</f>
        <v>386</v>
      </c>
      <c r="S2" s="58"/>
      <c r="T2" s="58"/>
      <c r="U2" s="58"/>
      <c r="V2" s="66">
        <v>2</v>
      </c>
      <c r="W2" s="61"/>
      <c r="X2" s="61">
        <v>198</v>
      </c>
      <c r="Y2" s="61">
        <v>198</v>
      </c>
      <c r="Z2" s="61">
        <f>X2+Y2</f>
        <v>396</v>
      </c>
      <c r="AA2" s="61"/>
      <c r="AB2" s="61"/>
      <c r="AC2" s="61"/>
      <c r="AD2" s="67">
        <v>3</v>
      </c>
      <c r="AE2" s="58"/>
      <c r="AF2" s="58">
        <v>177</v>
      </c>
      <c r="AG2" s="58">
        <v>177</v>
      </c>
      <c r="AH2" s="58">
        <f>AF2+AG2</f>
        <v>354</v>
      </c>
      <c r="AI2" s="58"/>
      <c r="AJ2" s="58"/>
      <c r="AK2" s="58"/>
      <c r="AL2" s="66">
        <v>4</v>
      </c>
      <c r="AM2" s="61"/>
      <c r="AN2" s="61">
        <v>178</v>
      </c>
      <c r="AO2" s="61">
        <v>178</v>
      </c>
      <c r="AP2" s="61">
        <f>AN2+AO2</f>
        <v>356</v>
      </c>
      <c r="AQ2" s="61"/>
      <c r="AR2" s="61"/>
      <c r="AS2" s="61"/>
      <c r="AT2" s="67">
        <v>5</v>
      </c>
      <c r="AU2" s="58"/>
      <c r="AV2" s="58">
        <v>179</v>
      </c>
      <c r="AW2" s="58">
        <v>179</v>
      </c>
      <c r="AX2" s="58">
        <f>AV2+AW2</f>
        <v>358</v>
      </c>
      <c r="AY2" s="58"/>
      <c r="AZ2" s="58"/>
      <c r="BA2" s="58"/>
      <c r="BB2" s="58">
        <v>6</v>
      </c>
      <c r="BC2">
        <f>N2+V2+AD2+AL2+AT2+BB2</f>
        <v>21</v>
      </c>
      <c r="BD2">
        <f>J2+R2+Z2+AH2+AP2+AX2</f>
        <v>2232</v>
      </c>
      <c r="BE2" s="26">
        <f>IF($O$4&gt;0,(LARGE(($N2,$V2,$AD2,$AL2,$AT2,$BB2),1)),"0")</f>
        <v>6</v>
      </c>
      <c r="BF2" s="26">
        <f>IF($O$4&gt;0,(LARGE(($N2,$V2,$AD2,$AL2,$AT2,$BB2),2)),"0")</f>
        <v>5</v>
      </c>
      <c r="BG2">
        <v>354</v>
      </c>
      <c r="BH2">
        <v>354</v>
      </c>
      <c r="BI2" s="26">
        <f>BC2-BE2-BF2</f>
        <v>10</v>
      </c>
      <c r="BJ2">
        <f>BD2-BG2-BH2</f>
        <v>1524</v>
      </c>
      <c r="BK2"/>
      <c r="BL2"/>
      <c r="BN2"/>
    </row>
    <row r="3" spans="1:66" x14ac:dyDescent="0.25">
      <c r="A3" s="94" t="s">
        <v>9</v>
      </c>
      <c r="B3" s="95"/>
      <c r="C3" s="96" t="str">
        <f>Instellingen!B3</f>
        <v>Kring Berkel IJssel</v>
      </c>
      <c r="D3" s="97"/>
      <c r="E3" s="98"/>
      <c r="F3" s="94" t="s">
        <v>43</v>
      </c>
      <c r="G3" s="99"/>
      <c r="H3" s="99"/>
      <c r="I3" s="99"/>
      <c r="J3" s="99"/>
      <c r="K3" s="99"/>
      <c r="L3" s="99"/>
      <c r="M3" s="99"/>
      <c r="N3" s="95"/>
      <c r="O3" s="100">
        <v>2</v>
      </c>
      <c r="P3" s="101"/>
      <c r="Q3" s="101"/>
      <c r="R3" s="101"/>
      <c r="S3" s="101"/>
      <c r="T3" s="101"/>
      <c r="U3" s="101"/>
      <c r="V3" s="102"/>
      <c r="W3" s="103"/>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c r="AW3" s="104"/>
      <c r="AX3" s="104"/>
      <c r="AY3" s="104"/>
      <c r="AZ3" s="104"/>
      <c r="BA3" s="104"/>
      <c r="BB3" s="105"/>
      <c r="BC3" s="94" t="s">
        <v>41</v>
      </c>
      <c r="BD3" s="99"/>
      <c r="BE3" s="99"/>
      <c r="BF3" s="99"/>
      <c r="BG3" s="99"/>
      <c r="BH3" s="99"/>
      <c r="BI3" s="99"/>
      <c r="BJ3" s="99"/>
      <c r="BK3" s="95"/>
      <c r="BL3" s="14">
        <f>Instellingen!B6</f>
        <v>3</v>
      </c>
      <c r="BM3" s="103"/>
      <c r="BN3" s="104"/>
    </row>
    <row r="4" spans="1:66" x14ac:dyDescent="0.25">
      <c r="A4" s="94" t="s">
        <v>10</v>
      </c>
      <c r="B4" s="95"/>
      <c r="C4" s="112" t="s">
        <v>102</v>
      </c>
      <c r="D4" s="97"/>
      <c r="E4" s="98"/>
      <c r="F4" s="94" t="s">
        <v>67</v>
      </c>
      <c r="G4" s="99"/>
      <c r="H4" s="99"/>
      <c r="I4" s="99"/>
      <c r="J4" s="99"/>
      <c r="K4" s="99"/>
      <c r="L4" s="99"/>
      <c r="M4" s="99"/>
      <c r="N4" s="95"/>
      <c r="O4" s="96">
        <f>Instellingen!B7</f>
        <v>1</v>
      </c>
      <c r="P4" s="97"/>
      <c r="Q4" s="97"/>
      <c r="R4" s="97"/>
      <c r="S4" s="97"/>
      <c r="T4" s="97"/>
      <c r="U4" s="97"/>
      <c r="V4" s="98"/>
      <c r="W4" s="106"/>
      <c r="X4" s="107"/>
      <c r="Y4" s="107"/>
      <c r="Z4" s="107"/>
      <c r="AA4" s="107"/>
      <c r="AB4" s="107"/>
      <c r="AC4" s="107"/>
      <c r="AD4" s="107"/>
      <c r="AE4" s="107"/>
      <c r="AF4" s="107"/>
      <c r="AG4" s="107"/>
      <c r="AH4" s="107"/>
      <c r="AI4" s="107"/>
      <c r="AJ4" s="107"/>
      <c r="AK4" s="107"/>
      <c r="AL4" s="107"/>
      <c r="AM4" s="107"/>
      <c r="AN4" s="107"/>
      <c r="AO4" s="107"/>
      <c r="AP4" s="107"/>
      <c r="AQ4" s="107"/>
      <c r="AR4" s="107"/>
      <c r="AS4" s="107"/>
      <c r="AT4" s="107"/>
      <c r="AU4" s="107"/>
      <c r="AV4" s="107"/>
      <c r="AW4" s="107"/>
      <c r="AX4" s="107"/>
      <c r="AY4" s="107"/>
      <c r="AZ4" s="107"/>
      <c r="BA4" s="107"/>
      <c r="BB4" s="108"/>
      <c r="BC4" s="94"/>
      <c r="BD4" s="99"/>
      <c r="BE4" s="99"/>
      <c r="BF4" s="99"/>
      <c r="BG4" s="99"/>
      <c r="BH4" s="99"/>
      <c r="BI4" s="99"/>
      <c r="BJ4" s="99"/>
      <c r="BK4" s="95"/>
      <c r="BL4" s="14"/>
      <c r="BM4" s="106"/>
      <c r="BN4" s="107"/>
    </row>
    <row r="5" spans="1:66" x14ac:dyDescent="0.25">
      <c r="A5" s="94" t="s">
        <v>11</v>
      </c>
      <c r="B5" s="95"/>
      <c r="C5" s="112"/>
      <c r="D5" s="97"/>
      <c r="E5" s="98"/>
      <c r="F5" s="94" t="s">
        <v>12</v>
      </c>
      <c r="G5" s="99"/>
      <c r="H5" s="99"/>
      <c r="I5" s="99"/>
      <c r="J5" s="99"/>
      <c r="K5" s="99"/>
      <c r="L5" s="99"/>
      <c r="M5" s="99"/>
      <c r="N5" s="95"/>
      <c r="O5" s="96">
        <f>Instellingen!B5</f>
        <v>99</v>
      </c>
      <c r="P5" s="97"/>
      <c r="Q5" s="97"/>
      <c r="R5" s="97"/>
      <c r="S5" s="97"/>
      <c r="T5" s="97"/>
      <c r="U5" s="97"/>
      <c r="V5" s="98"/>
      <c r="W5" s="109"/>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0"/>
      <c r="AV5" s="110"/>
      <c r="AW5" s="110"/>
      <c r="AX5" s="110"/>
      <c r="AY5" s="110"/>
      <c r="AZ5" s="110"/>
      <c r="BA5" s="110"/>
      <c r="BB5" s="111"/>
      <c r="BC5" s="94" t="s">
        <v>13</v>
      </c>
      <c r="BD5" s="99"/>
      <c r="BE5" s="99"/>
      <c r="BF5" s="99"/>
      <c r="BG5" s="99"/>
      <c r="BH5" s="99"/>
      <c r="BI5" s="99"/>
      <c r="BJ5" s="99"/>
      <c r="BK5" s="95"/>
      <c r="BL5" s="6">
        <v>2</v>
      </c>
      <c r="BM5" s="106"/>
      <c r="BN5" s="107"/>
    </row>
    <row r="6" spans="1:66" ht="12.75" customHeight="1" x14ac:dyDescent="0.25">
      <c r="A6" s="113"/>
      <c r="B6" s="113"/>
      <c r="C6" s="113"/>
      <c r="D6" s="113"/>
      <c r="E6" s="114"/>
      <c r="F6" s="52" t="s">
        <v>14</v>
      </c>
      <c r="G6" s="143" t="s">
        <v>111</v>
      </c>
      <c r="H6" s="118"/>
      <c r="I6" s="118"/>
      <c r="J6" s="118"/>
      <c r="K6" s="118"/>
      <c r="L6" s="118"/>
      <c r="M6" s="118"/>
      <c r="N6" s="119"/>
      <c r="O6" s="144" t="s">
        <v>111</v>
      </c>
      <c r="P6" s="121"/>
      <c r="Q6" s="121"/>
      <c r="R6" s="121"/>
      <c r="S6" s="121"/>
      <c r="T6" s="121"/>
      <c r="U6" s="121"/>
      <c r="V6" s="122"/>
      <c r="W6" s="145" t="s">
        <v>116</v>
      </c>
      <c r="X6" s="124"/>
      <c r="Y6" s="124"/>
      <c r="Z6" s="124"/>
      <c r="AA6" s="124"/>
      <c r="AB6" s="124"/>
      <c r="AC6" s="124"/>
      <c r="AD6" s="125"/>
      <c r="AE6" s="120">
        <f>Instellingen!B39</f>
        <v>0</v>
      </c>
      <c r="AF6" s="121"/>
      <c r="AG6" s="121"/>
      <c r="AH6" s="121"/>
      <c r="AI6" s="121"/>
      <c r="AJ6" s="121"/>
      <c r="AK6" s="121"/>
      <c r="AL6" s="122"/>
      <c r="AM6" s="123">
        <f>Instellingen!B40</f>
        <v>0</v>
      </c>
      <c r="AN6" s="124"/>
      <c r="AO6" s="124"/>
      <c r="AP6" s="124"/>
      <c r="AQ6" s="124"/>
      <c r="AR6" s="124"/>
      <c r="AS6" s="124"/>
      <c r="AT6" s="125"/>
      <c r="AU6" s="120">
        <f>Instellingen!B41</f>
        <v>0</v>
      </c>
      <c r="AV6" s="121"/>
      <c r="AW6" s="121"/>
      <c r="AX6" s="121"/>
      <c r="AY6" s="121"/>
      <c r="AZ6" s="121"/>
      <c r="BA6" s="121"/>
      <c r="BB6" s="122"/>
      <c r="BC6" s="94" t="s">
        <v>34</v>
      </c>
      <c r="BD6" s="99"/>
      <c r="BE6" s="99"/>
      <c r="BF6" s="99"/>
      <c r="BG6" s="99"/>
      <c r="BH6" s="95"/>
      <c r="BI6" s="30" t="s">
        <v>35</v>
      </c>
      <c r="BJ6" s="51"/>
      <c r="BK6" s="31"/>
      <c r="BL6" s="21">
        <v>210</v>
      </c>
      <c r="BM6" s="106"/>
      <c r="BN6" s="107"/>
    </row>
    <row r="7" spans="1:66" ht="12.75" customHeight="1" x14ac:dyDescent="0.25">
      <c r="A7" s="115"/>
      <c r="B7" s="115"/>
      <c r="C7" s="115"/>
      <c r="D7" s="115"/>
      <c r="E7" s="116"/>
      <c r="F7" s="52" t="s">
        <v>15</v>
      </c>
      <c r="G7" s="146" t="s">
        <v>115</v>
      </c>
      <c r="H7" s="127"/>
      <c r="I7" s="127"/>
      <c r="J7" s="127"/>
      <c r="K7" s="127"/>
      <c r="L7" s="127"/>
      <c r="M7" s="127"/>
      <c r="N7" s="128"/>
      <c r="O7" s="147">
        <v>46144</v>
      </c>
      <c r="P7" s="121"/>
      <c r="Q7" s="121"/>
      <c r="R7" s="121"/>
      <c r="S7" s="121"/>
      <c r="T7" s="121"/>
      <c r="U7" s="121"/>
      <c r="V7" s="122"/>
      <c r="W7" s="148">
        <v>46158</v>
      </c>
      <c r="X7" s="124"/>
      <c r="Y7" s="124"/>
      <c r="Z7" s="124"/>
      <c r="AA7" s="124"/>
      <c r="AB7" s="124"/>
      <c r="AC7" s="124"/>
      <c r="AD7" s="125"/>
      <c r="AE7" s="120" t="str">
        <f>Instellingen!C39</f>
        <v xml:space="preserve"> </v>
      </c>
      <c r="AF7" s="121"/>
      <c r="AG7" s="121"/>
      <c r="AH7" s="121"/>
      <c r="AI7" s="121"/>
      <c r="AJ7" s="121"/>
      <c r="AK7" s="121"/>
      <c r="AL7" s="122"/>
      <c r="AM7" s="123" t="str">
        <f>Instellingen!C40</f>
        <v xml:space="preserve"> </v>
      </c>
      <c r="AN7" s="124"/>
      <c r="AO7" s="124"/>
      <c r="AP7" s="124"/>
      <c r="AQ7" s="124"/>
      <c r="AR7" s="124"/>
      <c r="AS7" s="124"/>
      <c r="AT7" s="125"/>
      <c r="AU7" s="120" t="str">
        <f>Instellingen!C41</f>
        <v xml:space="preserve"> </v>
      </c>
      <c r="AV7" s="121"/>
      <c r="AW7" s="121"/>
      <c r="AX7" s="121"/>
      <c r="AY7" s="121"/>
      <c r="AZ7" s="121"/>
      <c r="BA7" s="121"/>
      <c r="BB7" s="122"/>
      <c r="BC7" s="63" t="s">
        <v>66</v>
      </c>
      <c r="BD7" s="3" t="s">
        <v>66</v>
      </c>
      <c r="BE7" s="8" t="s">
        <v>64</v>
      </c>
      <c r="BF7" s="8" t="s">
        <v>64</v>
      </c>
      <c r="BG7" s="8" t="s">
        <v>64</v>
      </c>
      <c r="BH7" s="8" t="s">
        <v>64</v>
      </c>
      <c r="BI7" s="25" t="s">
        <v>65</v>
      </c>
      <c r="BJ7" s="23" t="s">
        <v>65</v>
      </c>
      <c r="BK7" s="9"/>
      <c r="BL7" s="3"/>
      <c r="BM7" s="109"/>
      <c r="BN7" s="110"/>
    </row>
    <row r="8" spans="1:66" ht="25.5" customHeight="1" x14ac:dyDescent="0.25">
      <c r="A8" s="2" t="s">
        <v>19</v>
      </c>
      <c r="B8" s="2" t="s">
        <v>7</v>
      </c>
      <c r="C8" s="2" t="s">
        <v>0</v>
      </c>
      <c r="D8" s="2" t="s">
        <v>1</v>
      </c>
      <c r="E8" s="2" t="s">
        <v>95</v>
      </c>
      <c r="F8" s="52" t="s">
        <v>3</v>
      </c>
      <c r="G8" s="5" t="s">
        <v>90</v>
      </c>
      <c r="H8" s="5" t="s">
        <v>38</v>
      </c>
      <c r="I8" s="5" t="s">
        <v>36</v>
      </c>
      <c r="J8" s="5" t="s">
        <v>37</v>
      </c>
      <c r="K8" s="5" t="s">
        <v>68</v>
      </c>
      <c r="L8" s="5" t="s">
        <v>69</v>
      </c>
      <c r="M8" s="2" t="s">
        <v>5</v>
      </c>
      <c r="N8" s="52" t="s">
        <v>16</v>
      </c>
      <c r="O8" s="5" t="s">
        <v>90</v>
      </c>
      <c r="P8" s="5" t="s">
        <v>38</v>
      </c>
      <c r="Q8" s="5" t="s">
        <v>36</v>
      </c>
      <c r="R8" s="5" t="s">
        <v>39</v>
      </c>
      <c r="S8" s="5" t="s">
        <v>68</v>
      </c>
      <c r="T8" s="5" t="s">
        <v>69</v>
      </c>
      <c r="U8" s="2" t="s">
        <v>5</v>
      </c>
      <c r="V8" s="52" t="s">
        <v>16</v>
      </c>
      <c r="W8" s="5" t="s">
        <v>90</v>
      </c>
      <c r="X8" s="5" t="s">
        <v>38</v>
      </c>
      <c r="Y8" s="5" t="s">
        <v>40</v>
      </c>
      <c r="Z8" s="5" t="s">
        <v>39</v>
      </c>
      <c r="AA8" s="5" t="s">
        <v>68</v>
      </c>
      <c r="AB8" s="5" t="s">
        <v>69</v>
      </c>
      <c r="AC8" s="2" t="s">
        <v>5</v>
      </c>
      <c r="AD8" s="52" t="s">
        <v>16</v>
      </c>
      <c r="AE8" s="5" t="s">
        <v>90</v>
      </c>
      <c r="AF8" s="5" t="s">
        <v>38</v>
      </c>
      <c r="AG8" s="5" t="s">
        <v>36</v>
      </c>
      <c r="AH8" s="5" t="s">
        <v>39</v>
      </c>
      <c r="AI8" s="5" t="s">
        <v>68</v>
      </c>
      <c r="AJ8" s="5" t="s">
        <v>69</v>
      </c>
      <c r="AK8" s="2" t="s">
        <v>5</v>
      </c>
      <c r="AL8" s="52" t="s">
        <v>16</v>
      </c>
      <c r="AM8" s="5" t="s">
        <v>90</v>
      </c>
      <c r="AN8" s="5" t="s">
        <v>38</v>
      </c>
      <c r="AO8" s="5" t="s">
        <v>36</v>
      </c>
      <c r="AP8" s="5" t="s">
        <v>39</v>
      </c>
      <c r="AQ8" s="5" t="s">
        <v>68</v>
      </c>
      <c r="AR8" s="5" t="s">
        <v>69</v>
      </c>
      <c r="AS8" s="2" t="s">
        <v>5</v>
      </c>
      <c r="AT8" s="52" t="s">
        <v>16</v>
      </c>
      <c r="AU8" s="5" t="s">
        <v>90</v>
      </c>
      <c r="AV8" s="5" t="s">
        <v>38</v>
      </c>
      <c r="AW8" s="5" t="s">
        <v>36</v>
      </c>
      <c r="AX8" s="5" t="s">
        <v>39</v>
      </c>
      <c r="AY8" s="5" t="s">
        <v>68</v>
      </c>
      <c r="AZ8" s="5" t="s">
        <v>69</v>
      </c>
      <c r="BA8" s="2" t="s">
        <v>5</v>
      </c>
      <c r="BB8" s="2" t="s">
        <v>16</v>
      </c>
      <c r="BC8" s="64" t="s">
        <v>23</v>
      </c>
      <c r="BD8" s="22" t="s">
        <v>4</v>
      </c>
      <c r="BE8" s="24" t="s">
        <v>23</v>
      </c>
      <c r="BF8" s="24" t="s">
        <v>23</v>
      </c>
      <c r="BG8" s="22" t="s">
        <v>4</v>
      </c>
      <c r="BH8" s="22" t="s">
        <v>4</v>
      </c>
      <c r="BI8" s="22" t="s">
        <v>23</v>
      </c>
      <c r="BJ8" s="22" t="s">
        <v>4</v>
      </c>
      <c r="BK8" s="22" t="s">
        <v>17</v>
      </c>
      <c r="BL8" s="22" t="s">
        <v>18</v>
      </c>
      <c r="BM8" s="5" t="s">
        <v>92</v>
      </c>
      <c r="BN8" s="2" t="s">
        <v>6</v>
      </c>
    </row>
    <row r="9" spans="1:66" x14ac:dyDescent="0.25">
      <c r="A9" s="1">
        <v>1</v>
      </c>
      <c r="B9" s="1" t="s">
        <v>285</v>
      </c>
      <c r="C9" s="1" t="s">
        <v>299</v>
      </c>
      <c r="D9" s="1" t="s">
        <v>286</v>
      </c>
      <c r="E9" s="1" t="s">
        <v>102</v>
      </c>
      <c r="F9" s="1" t="s">
        <v>143</v>
      </c>
      <c r="H9" s="54">
        <v>216</v>
      </c>
      <c r="I9" s="54">
        <v>0</v>
      </c>
      <c r="J9" s="55">
        <f>H9+I9</f>
        <v>216</v>
      </c>
      <c r="K9" s="54">
        <v>6.5</v>
      </c>
      <c r="L9" s="54">
        <v>6.5</v>
      </c>
      <c r="M9" s="54">
        <v>2</v>
      </c>
      <c r="N9" s="56">
        <v>2</v>
      </c>
      <c r="O9" s="57">
        <v>1</v>
      </c>
      <c r="P9" s="57">
        <v>232</v>
      </c>
      <c r="Q9" s="57">
        <v>0</v>
      </c>
      <c r="R9" s="58">
        <f>P9+Q9</f>
        <v>232</v>
      </c>
      <c r="S9" s="57">
        <v>65</v>
      </c>
      <c r="T9" s="57">
        <v>80</v>
      </c>
      <c r="U9" s="57">
        <v>3</v>
      </c>
      <c r="V9" s="59">
        <v>3</v>
      </c>
      <c r="X9" s="60">
        <v>219</v>
      </c>
      <c r="Z9" s="61">
        <f>X9+Y9</f>
        <v>219</v>
      </c>
      <c r="AA9" s="60">
        <v>6</v>
      </c>
      <c r="AB9" s="60">
        <v>7</v>
      </c>
      <c r="AC9" s="60">
        <v>1</v>
      </c>
      <c r="AD9" s="62">
        <v>1</v>
      </c>
      <c r="BC9">
        <f>N9+V9+AD9+AL9+AT9+BB9</f>
        <v>6</v>
      </c>
      <c r="BD9">
        <f>J9+R9+Z9+AH9+AP9+AX9</f>
        <v>667</v>
      </c>
      <c r="BE9" s="26">
        <f>IF($O$4&gt;0,(LARGE(($N9,$V9,$AD9,$AL9,$AT9,$BB9),1)),"0")</f>
        <v>3</v>
      </c>
      <c r="BG9">
        <v>232</v>
      </c>
      <c r="BH9">
        <v>0</v>
      </c>
      <c r="BI9" s="26">
        <f>BC9-BE9-BF9</f>
        <v>3</v>
      </c>
      <c r="BJ9">
        <f>BD9-BG9-BH9</f>
        <v>435</v>
      </c>
      <c r="BK9" s="1">
        <v>1</v>
      </c>
      <c r="BN9" s="84" t="s">
        <v>318</v>
      </c>
    </row>
    <row r="10" spans="1:66" x14ac:dyDescent="0.25">
      <c r="A10" s="1">
        <v>2</v>
      </c>
      <c r="B10" s="1" t="s">
        <v>308</v>
      </c>
      <c r="C10" s="1" t="s">
        <v>317</v>
      </c>
      <c r="D10" s="1" t="s">
        <v>309</v>
      </c>
      <c r="E10" s="1" t="s">
        <v>102</v>
      </c>
      <c r="F10" s="1" t="s">
        <v>134</v>
      </c>
      <c r="J10" s="55">
        <f>H10+I10</f>
        <v>0</v>
      </c>
      <c r="N10" s="56">
        <v>99</v>
      </c>
      <c r="O10" s="57">
        <v>1</v>
      </c>
      <c r="P10" s="57">
        <v>236</v>
      </c>
      <c r="Q10" s="57">
        <v>0</v>
      </c>
      <c r="R10" s="58">
        <f>P10+Q10</f>
        <v>236</v>
      </c>
      <c r="S10" s="57">
        <v>65</v>
      </c>
      <c r="T10" s="57">
        <v>70</v>
      </c>
      <c r="U10" s="57">
        <v>1</v>
      </c>
      <c r="V10" s="59">
        <v>1</v>
      </c>
      <c r="X10" s="60">
        <v>203</v>
      </c>
      <c r="Z10" s="61">
        <f>X10+Y10</f>
        <v>203</v>
      </c>
      <c r="AA10" s="60">
        <v>5</v>
      </c>
      <c r="AB10" s="60">
        <v>6</v>
      </c>
      <c r="AC10" s="60">
        <v>2</v>
      </c>
      <c r="AD10" s="62">
        <v>2</v>
      </c>
      <c r="BC10">
        <f>N10+V10+AD10+AL10+AT10+BB10</f>
        <v>102</v>
      </c>
      <c r="BD10">
        <f>J10+R10+Z10+AH10+AP10+AX10</f>
        <v>439</v>
      </c>
      <c r="BE10" s="26">
        <f>IF($O$4&gt;0,(LARGE(($N10,$V10,$AD10,$AL10,$AT10,$BB10),1)),"0")</f>
        <v>99</v>
      </c>
      <c r="BG10">
        <v>0</v>
      </c>
      <c r="BH10">
        <v>0</v>
      </c>
      <c r="BI10" s="26">
        <f>BC10-BE10-BF10</f>
        <v>3</v>
      </c>
      <c r="BJ10">
        <f>BD10-BG10-BH10</f>
        <v>439</v>
      </c>
      <c r="BK10" s="1">
        <v>2</v>
      </c>
      <c r="BN10" s="84" t="s">
        <v>319</v>
      </c>
    </row>
    <row r="11" spans="1:66" x14ac:dyDescent="0.25">
      <c r="A11" s="1">
        <v>3</v>
      </c>
      <c r="B11" s="1" t="s">
        <v>283</v>
      </c>
      <c r="C11" s="1" t="s">
        <v>298</v>
      </c>
      <c r="D11" s="1" t="s">
        <v>284</v>
      </c>
      <c r="E11" s="1" t="s">
        <v>102</v>
      </c>
      <c r="F11" s="1" t="s">
        <v>134</v>
      </c>
      <c r="H11" s="54">
        <v>220.5</v>
      </c>
      <c r="I11" s="54">
        <v>0</v>
      </c>
      <c r="J11" s="55">
        <f>H11+I11</f>
        <v>220.5</v>
      </c>
      <c r="K11" s="54">
        <v>6</v>
      </c>
      <c r="L11" s="54">
        <v>6.5</v>
      </c>
      <c r="M11" s="54">
        <v>1</v>
      </c>
      <c r="N11" s="56">
        <v>1</v>
      </c>
      <c r="O11" s="57">
        <v>1</v>
      </c>
      <c r="P11" s="57">
        <v>233.5</v>
      </c>
      <c r="Q11" s="57">
        <v>0</v>
      </c>
      <c r="R11" s="58">
        <f>P11+Q11</f>
        <v>233.5</v>
      </c>
      <c r="S11" s="57">
        <v>65</v>
      </c>
      <c r="T11" s="57">
        <v>70</v>
      </c>
      <c r="U11" s="57">
        <v>2</v>
      </c>
      <c r="V11" s="59">
        <v>2</v>
      </c>
      <c r="Z11" s="61">
        <f>X11+Y11</f>
        <v>0</v>
      </c>
      <c r="AD11" s="62">
        <v>99</v>
      </c>
      <c r="BC11">
        <f>N11+V11+AD11+AL11+AT11+BB11</f>
        <v>102</v>
      </c>
      <c r="BD11">
        <f>J11+R11+Z11+AH11+AP11+AX11</f>
        <v>454</v>
      </c>
      <c r="BE11" s="26">
        <f>IF($O$4&gt;0,(LARGE(($N11,$V11,$AD11,$AL11,$AT11,$BB11),1)),"0")</f>
        <v>99</v>
      </c>
      <c r="BG11">
        <v>0</v>
      </c>
      <c r="BH11">
        <v>0</v>
      </c>
      <c r="BI11" s="26">
        <f>BC11-BE11-BF11</f>
        <v>3</v>
      </c>
      <c r="BJ11">
        <f>BD11-BG11-BH11</f>
        <v>454</v>
      </c>
      <c r="BL11" s="1">
        <v>1</v>
      </c>
    </row>
  </sheetData>
  <sheetProtection sheet="1" objects="1" scenarios="1"/>
  <sortState xmlns:xlrd2="http://schemas.microsoft.com/office/spreadsheetml/2017/richdata2" ref="A9:XFD12">
    <sortCondition ref="BI9"/>
  </sortState>
  <mergeCells count="32">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 ref="A1:BN1"/>
    <mergeCell ref="A3:B3"/>
    <mergeCell ref="C3:E3"/>
    <mergeCell ref="F3:N3"/>
    <mergeCell ref="O3:V3"/>
    <mergeCell ref="W3:BB5"/>
    <mergeCell ref="BC3:BK3"/>
    <mergeCell ref="BM3:BN7"/>
    <mergeCell ref="A4:B4"/>
    <mergeCell ref="C4:E4"/>
    <mergeCell ref="F4:N4"/>
    <mergeCell ref="O4:V4"/>
    <mergeCell ref="BC4:BK4"/>
    <mergeCell ref="A5:B5"/>
    <mergeCell ref="C5:E5"/>
    <mergeCell ref="F5:N5"/>
  </mergeCells>
  <conditionalFormatting sqref="X2:Y2 P2:Q2 H2:I2 AF2:AG2 AN2:AO2 AV2:AW2 H9:I65376 AV9:AW65376 P9:Q65376 X9:Y65376 AF9:AG65376 AN9:AO65376">
    <cfRule type="cellIs" dxfId="0" priority="1" stopIfTrue="1" operator="greaterThanOrEqual">
      <formula>$BL$6</formula>
    </cfRule>
  </conditionalFormatting>
  <dataValidations count="9">
    <dataValidation type="whole" allowBlank="1" showInputMessage="1" showErrorMessage="1" sqref="O3:V3" xr:uid="{00000000-0002-0000-0B00-000000000000}">
      <formula1>0</formula1>
      <formula2>99</formula2>
    </dataValidation>
    <dataValidation type="whole" operator="lessThanOrEqual" allowBlank="1" showInputMessage="1" showErrorMessage="1" sqref="BL5" xr:uid="{00000000-0002-0000-0B00-000001000000}">
      <formula1>99</formula1>
    </dataValidation>
    <dataValidation type="whole" operator="lessThanOrEqual" allowBlank="1" showInputMessage="1" showErrorMessage="1" sqref="BL6" xr:uid="{00000000-0002-0000-0B00-000002000000}">
      <formula1>400</formula1>
    </dataValidation>
    <dataValidation type="whole" allowBlank="1" showInputMessage="1" showErrorMessage="1" sqref="M1:N2 U1:V2 BA1:BB2 AS1:AT2 AK1:AL2 AC1:AD2 M8:N65376 AC8:AD65376 U8:V65376 AK8:AL65376 AS8:AT65376 BA8:BB65376" xr:uid="{00000000-0002-0000-0B00-000003000000}">
      <formula1>0</formula1>
      <formula2>999</formula2>
    </dataValidation>
    <dataValidation type="decimal" allowBlank="1" showInputMessage="1" showErrorMessage="1" sqref="K1:L2 S1:T2 AY1:AZ2 AQ1:AR2 AI1:AJ2 AA1:AB2 K8:L65376 AA8:AB65376 S8:T65376 AI8:AJ65376 AQ8:AR65376 AY8:AZ65376" xr:uid="{00000000-0002-0000-0B00-000004000000}">
      <formula1>0</formula1>
      <formula2>99</formula2>
    </dataValidation>
    <dataValidation type="decimal" allowBlank="1" showInputMessage="1" showErrorMessage="1" sqref="H1:I2 P1:Q2 AV1:AW2 AN1:AO2 AF1:AG2 X1:Y2 H8:I65376 X8:Y65376 P8:Q65376 AF8:AG65376 AN8:AO65376 AV8:AW65376" xr:uid="{00000000-0002-0000-0B00-000005000000}">
      <formula1>0</formula1>
      <formula2>400</formula2>
    </dataValidation>
    <dataValidation operator="lessThanOrEqual" allowBlank="1" showInputMessage="1" showErrorMessage="1" sqref="AH8 AP8 AX8 J1:J2 R1:R2 AX1:AX2 AP1:AP2 AH1:AH2 Z1:Z2 BC1:BK8 BL1:BL4 BL7:BL8 Z8:Z11 BC9:BE11 R8:R11 J8:J11 BI9:BJ11" xr:uid="{00000000-0002-0000-0B00-000006000000}"/>
    <dataValidation type="list" allowBlank="1" showInputMessage="1" showErrorMessage="1" sqref="BM1:BM2 BM9:BM65376" xr:uid="{00000000-0002-0000-0B00-000007000000}">
      <formula1>"ja,nee"</formula1>
    </dataValidation>
    <dataValidation type="decimal" operator="lessThanOrEqual" allowBlank="1" showInputMessage="1" showErrorMessage="1" sqref="BK9:BL11 BG9:BH11 BC12:BL65376 AH9:AH65376 AP9:AP65376 AX9:AX65376 J12:J65376 R12:R65376 Z12:Z65376" xr:uid="{00000000-0002-0000-0B00-000008000000}">
      <formula1>100</formula1>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5153" r:id="rId4" name="Button 1">
              <controlPr defaultSize="0" print="0" autoFill="0" autoPict="0" macro="[0]!KleinsteBepalen">
                <anchor moveWithCells="1" sizeWithCells="1">
                  <from>
                    <xdr:col>0</xdr:col>
                    <xdr:colOff>165100</xdr:colOff>
                    <xdr:row>5</xdr:row>
                    <xdr:rowOff>0</xdr:rowOff>
                  </from>
                  <to>
                    <xdr:col>2</xdr:col>
                    <xdr:colOff>488950</xdr:colOff>
                    <xdr:row>7</xdr:row>
                    <xdr:rowOff>12700</xdr:rowOff>
                  </to>
                </anchor>
              </controlPr>
            </control>
          </mc:Choice>
        </mc:AlternateContent>
        <mc:AlternateContent xmlns:mc="http://schemas.openxmlformats.org/markup-compatibility/2006">
          <mc:Choice Requires="x14">
            <control shapeId="305154" r:id="rId5" name="Button 2">
              <controlPr defaultSize="0" print="0" autoFill="0" autoPict="0" macro="[0]!Sort_Punten_1">
                <anchor moveWithCells="1" sizeWithCells="1">
                  <from>
                    <xdr:col>7</xdr:col>
                    <xdr:colOff>12700</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305155" r:id="rId6" name="Button 3">
              <controlPr defaultSize="0" print="0" autoFill="0" autoPict="0" macro="[0]!Sort_Punten_2">
                <anchor moveWithCells="1" sizeWithCells="1">
                  <from>
                    <xdr:col>15</xdr:col>
                    <xdr:colOff>19050</xdr:colOff>
                    <xdr:row>7</xdr:row>
                    <xdr:rowOff>12700</xdr:rowOff>
                  </from>
                  <to>
                    <xdr:col>16</xdr:col>
                    <xdr:colOff>0</xdr:colOff>
                    <xdr:row>7</xdr:row>
                    <xdr:rowOff>165100</xdr:rowOff>
                  </to>
                </anchor>
              </controlPr>
            </control>
          </mc:Choice>
        </mc:AlternateContent>
        <mc:AlternateContent xmlns:mc="http://schemas.openxmlformats.org/markup-compatibility/2006">
          <mc:Choice Requires="x14">
            <control shapeId="305156" r:id="rId7" name="Button 4">
              <controlPr defaultSize="0" print="0" autoFill="0" autoPict="0" macro="[0]!Sort_Punten_3">
                <anchor moveWithCells="1" sizeWithCells="1">
                  <from>
                    <xdr:col>23</xdr:col>
                    <xdr:colOff>12700</xdr:colOff>
                    <xdr:row>7</xdr:row>
                    <xdr:rowOff>12700</xdr:rowOff>
                  </from>
                  <to>
                    <xdr:col>24</xdr:col>
                    <xdr:colOff>0</xdr:colOff>
                    <xdr:row>7</xdr:row>
                    <xdr:rowOff>190500</xdr:rowOff>
                  </to>
                </anchor>
              </controlPr>
            </control>
          </mc:Choice>
        </mc:AlternateContent>
        <mc:AlternateContent xmlns:mc="http://schemas.openxmlformats.org/markup-compatibility/2006">
          <mc:Choice Requires="x14">
            <control shapeId="305157" r:id="rId8" name="Button 5">
              <controlPr defaultSize="0" print="0" autoFill="0" autoPict="0" macro="[0]!Sort_Punten_4">
                <anchor moveWithCells="1" sizeWithCells="1">
                  <from>
                    <xdr:col>31</xdr:col>
                    <xdr:colOff>12700</xdr:colOff>
                    <xdr:row>7</xdr:row>
                    <xdr:rowOff>12700</xdr:rowOff>
                  </from>
                  <to>
                    <xdr:col>32</xdr:col>
                    <xdr:colOff>0</xdr:colOff>
                    <xdr:row>7</xdr:row>
                    <xdr:rowOff>184150</xdr:rowOff>
                  </to>
                </anchor>
              </controlPr>
            </control>
          </mc:Choice>
        </mc:AlternateContent>
        <mc:AlternateContent xmlns:mc="http://schemas.openxmlformats.org/markup-compatibility/2006">
          <mc:Choice Requires="x14">
            <control shapeId="305158" r:id="rId9" name="Button 6">
              <controlPr defaultSize="0" print="0" autoFill="0" autoPict="0" macro="[0]!verbergen">
                <anchor moveWithCells="1" sizeWithCells="1">
                  <from>
                    <xdr:col>64</xdr:col>
                    <xdr:colOff>12700</xdr:colOff>
                    <xdr:row>2</xdr:row>
                    <xdr:rowOff>12700</xdr:rowOff>
                  </from>
                  <to>
                    <xdr:col>66</xdr:col>
                    <xdr:colOff>0</xdr:colOff>
                    <xdr:row>4</xdr:row>
                    <xdr:rowOff>0</xdr:rowOff>
                  </to>
                </anchor>
              </controlPr>
            </control>
          </mc:Choice>
        </mc:AlternateContent>
        <mc:AlternateContent xmlns:mc="http://schemas.openxmlformats.org/markup-compatibility/2006">
          <mc:Choice Requires="x14">
            <control shapeId="305159" r:id="rId10" name="Button 7">
              <controlPr defaultSize="0" print="0" autoFill="0" autoPict="0" macro="[0]!Sort_Pl_Punten_1">
                <anchor moveWithCells="1" sizeWithCells="1">
                  <from>
                    <xdr:col>13</xdr:col>
                    <xdr:colOff>12700</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305160" r:id="rId11" name="Button 8">
              <controlPr defaultSize="0" print="0" autoFill="0" autoPict="0" macro="[0]!Sort_Pl_Punten_2">
                <anchor moveWithCells="1" sizeWithCells="1">
                  <from>
                    <xdr:col>20</xdr:col>
                    <xdr:colOff>190500</xdr:colOff>
                    <xdr:row>7</xdr:row>
                    <xdr:rowOff>12700</xdr:rowOff>
                  </from>
                  <to>
                    <xdr:col>21</xdr:col>
                    <xdr:colOff>247650</xdr:colOff>
                    <xdr:row>8</xdr:row>
                    <xdr:rowOff>0</xdr:rowOff>
                  </to>
                </anchor>
              </controlPr>
            </control>
          </mc:Choice>
        </mc:AlternateContent>
        <mc:AlternateContent xmlns:mc="http://schemas.openxmlformats.org/markup-compatibility/2006">
          <mc:Choice Requires="x14">
            <control shapeId="305161" r:id="rId12" name="Button 9">
              <controlPr defaultSize="0" print="0" autoFill="0" autoPict="0" macro="[0]!Sort_Pl_Punten_3">
                <anchor moveWithCells="1" sizeWithCells="1">
                  <from>
                    <xdr:col>29</xdr:col>
                    <xdr:colOff>0</xdr:colOff>
                    <xdr:row>7</xdr:row>
                    <xdr:rowOff>31750</xdr:rowOff>
                  </from>
                  <to>
                    <xdr:col>30</xdr:col>
                    <xdr:colOff>0</xdr:colOff>
                    <xdr:row>8</xdr:row>
                    <xdr:rowOff>0</xdr:rowOff>
                  </to>
                </anchor>
              </controlPr>
            </control>
          </mc:Choice>
        </mc:AlternateContent>
        <mc:AlternateContent xmlns:mc="http://schemas.openxmlformats.org/markup-compatibility/2006">
          <mc:Choice Requires="x14">
            <control shapeId="305162" r:id="rId13" name="Button 10">
              <controlPr defaultSize="0" print="0" autoFill="0" autoPict="0" macro="[0]!Sort_Pl_Punten_4">
                <anchor moveWithCells="1" sizeWithCells="1">
                  <from>
                    <xdr:col>37</xdr:col>
                    <xdr:colOff>19050</xdr:colOff>
                    <xdr:row>7</xdr:row>
                    <xdr:rowOff>0</xdr:rowOff>
                  </from>
                  <to>
                    <xdr:col>37</xdr:col>
                    <xdr:colOff>241300</xdr:colOff>
                    <xdr:row>7</xdr:row>
                    <xdr:rowOff>317500</xdr:rowOff>
                  </to>
                </anchor>
              </controlPr>
            </control>
          </mc:Choice>
        </mc:AlternateContent>
        <mc:AlternateContent xmlns:mc="http://schemas.openxmlformats.org/markup-compatibility/2006">
          <mc:Choice Requires="x14">
            <control shapeId="305163" r:id="rId14" name="Button 11">
              <controlPr defaultSize="0" print="0" autoFill="0" autoPict="0" macro="[0]!Sort_Beste_Punten">
                <anchor moveWithCells="1" sizeWithCells="1">
                  <from>
                    <xdr:col>57</xdr:col>
                    <xdr:colOff>0</xdr:colOff>
                    <xdr:row>7</xdr:row>
                    <xdr:rowOff>19050</xdr:rowOff>
                  </from>
                  <to>
                    <xdr:col>60</xdr:col>
                    <xdr:colOff>393700</xdr:colOff>
                    <xdr:row>7</xdr:row>
                    <xdr:rowOff>317500</xdr:rowOff>
                  </to>
                </anchor>
              </controlPr>
            </control>
          </mc:Choice>
        </mc:AlternateContent>
        <mc:AlternateContent xmlns:mc="http://schemas.openxmlformats.org/markup-compatibility/2006">
          <mc:Choice Requires="x14">
            <control shapeId="305164" r:id="rId15" name="Button 12">
              <controlPr defaultSize="0" print="0" autoFill="0" autoPict="0" macro="[0]!Sort_Totaal_Punten">
                <anchor moveWithCells="1" sizeWithCells="1">
                  <from>
                    <xdr:col>61</xdr:col>
                    <xdr:colOff>0</xdr:colOff>
                    <xdr:row>7</xdr:row>
                    <xdr:rowOff>31750</xdr:rowOff>
                  </from>
                  <to>
                    <xdr:col>61</xdr:col>
                    <xdr:colOff>0</xdr:colOff>
                    <xdr:row>8</xdr:row>
                    <xdr:rowOff>0</xdr:rowOff>
                  </to>
                </anchor>
              </controlPr>
            </control>
          </mc:Choice>
        </mc:AlternateContent>
        <mc:AlternateContent xmlns:mc="http://schemas.openxmlformats.org/markup-compatibility/2006">
          <mc:Choice Requires="x14">
            <control shapeId="305165" r:id="rId16" name="Button 13">
              <controlPr defaultSize="0" print="0" autoFill="0" autoPict="0" macro="[0]!Sort_Plaatsing">
                <anchor moveWithCells="1" sizeWithCells="1">
                  <from>
                    <xdr:col>0</xdr:col>
                    <xdr:colOff>0</xdr:colOff>
                    <xdr:row>7</xdr:row>
                    <xdr:rowOff>31750</xdr:rowOff>
                  </from>
                  <to>
                    <xdr:col>1</xdr:col>
                    <xdr:colOff>12700</xdr:colOff>
                    <xdr:row>8</xdr:row>
                    <xdr:rowOff>0</xdr:rowOff>
                  </to>
                </anchor>
              </controlPr>
            </control>
          </mc:Choice>
        </mc:AlternateContent>
        <mc:AlternateContent xmlns:mc="http://schemas.openxmlformats.org/markup-compatibility/2006">
          <mc:Choice Requires="x14">
            <control shapeId="305166" r:id="rId17" name="Button 14">
              <controlPr defaultSize="0" print="0" autoFill="0" autoPict="0" macro="[0]!Sort_Punten_5">
                <anchor moveWithCells="1" sizeWithCells="1">
                  <from>
                    <xdr:col>39</xdr:col>
                    <xdr:colOff>12700</xdr:colOff>
                    <xdr:row>7</xdr:row>
                    <xdr:rowOff>12700</xdr:rowOff>
                  </from>
                  <to>
                    <xdr:col>40</xdr:col>
                    <xdr:colOff>0</xdr:colOff>
                    <xdr:row>7</xdr:row>
                    <xdr:rowOff>184150</xdr:rowOff>
                  </to>
                </anchor>
              </controlPr>
            </control>
          </mc:Choice>
        </mc:AlternateContent>
        <mc:AlternateContent xmlns:mc="http://schemas.openxmlformats.org/markup-compatibility/2006">
          <mc:Choice Requires="x14">
            <control shapeId="305167" r:id="rId18" name="Button 15">
              <controlPr defaultSize="0" print="0" autoFill="0" autoPict="0" macro="[0]!Sort_Pl_Punten_5">
                <anchor moveWithCells="1" sizeWithCells="1">
                  <from>
                    <xdr:col>45</xdr:col>
                    <xdr:colOff>12700</xdr:colOff>
                    <xdr:row>7</xdr:row>
                    <xdr:rowOff>12700</xdr:rowOff>
                  </from>
                  <to>
                    <xdr:col>45</xdr:col>
                    <xdr:colOff>247650</xdr:colOff>
                    <xdr:row>8</xdr:row>
                    <xdr:rowOff>0</xdr:rowOff>
                  </to>
                </anchor>
              </controlPr>
            </control>
          </mc:Choice>
        </mc:AlternateContent>
        <mc:AlternateContent xmlns:mc="http://schemas.openxmlformats.org/markup-compatibility/2006">
          <mc:Choice Requires="x14">
            <control shapeId="305168" r:id="rId19" name="Button 16">
              <controlPr defaultSize="0" print="0" autoFill="0" autoPict="0" macro="[0]!Sort_Punten_6">
                <anchor moveWithCells="1" sizeWithCells="1">
                  <from>
                    <xdr:col>47</xdr:col>
                    <xdr:colOff>12700</xdr:colOff>
                    <xdr:row>7</xdr:row>
                    <xdr:rowOff>12700</xdr:rowOff>
                  </from>
                  <to>
                    <xdr:col>48</xdr:col>
                    <xdr:colOff>0</xdr:colOff>
                    <xdr:row>7</xdr:row>
                    <xdr:rowOff>184150</xdr:rowOff>
                  </to>
                </anchor>
              </controlPr>
            </control>
          </mc:Choice>
        </mc:AlternateContent>
        <mc:AlternateContent xmlns:mc="http://schemas.openxmlformats.org/markup-compatibility/2006">
          <mc:Choice Requires="x14">
            <control shapeId="305169" r:id="rId20" name="Button 17">
              <controlPr defaultSize="0" print="0" autoFill="0" autoPict="0" macro="[0]!Sort_Pl_Punten_6">
                <anchor moveWithCells="1" sizeWithCells="1">
                  <from>
                    <xdr:col>53</xdr:col>
                    <xdr:colOff>19050</xdr:colOff>
                    <xdr:row>7</xdr:row>
                    <xdr:rowOff>12700</xdr:rowOff>
                  </from>
                  <to>
                    <xdr:col>53</xdr:col>
                    <xdr:colOff>247650</xdr:colOff>
                    <xdr:row>8</xdr:row>
                    <xdr:rowOff>0</xdr:rowOff>
                  </to>
                </anchor>
              </controlPr>
            </control>
          </mc:Choice>
        </mc:AlternateContent>
        <mc:AlternateContent xmlns:mc="http://schemas.openxmlformats.org/markup-compatibility/2006">
          <mc:Choice Requires="x14">
            <control shapeId="305170" r:id="rId21" name="Button 18">
              <controlPr defaultSize="0" print="0" autoFill="0" autoPict="0" macro="[0]!Verberg_Ex_Aequo_1">
                <anchor moveWithCells="1" sizeWithCells="1">
                  <from>
                    <xdr:col>10</xdr:col>
                    <xdr:colOff>19050</xdr:colOff>
                    <xdr:row>7</xdr:row>
                    <xdr:rowOff>12700</xdr:rowOff>
                  </from>
                  <to>
                    <xdr:col>11</xdr:col>
                    <xdr:colOff>190500</xdr:colOff>
                    <xdr:row>8</xdr:row>
                    <xdr:rowOff>0</xdr:rowOff>
                  </to>
                </anchor>
              </controlPr>
            </control>
          </mc:Choice>
        </mc:AlternateContent>
        <mc:AlternateContent xmlns:mc="http://schemas.openxmlformats.org/markup-compatibility/2006">
          <mc:Choice Requires="x14">
            <control shapeId="305171" r:id="rId22" name="Button 19">
              <controlPr defaultSize="0" print="0" autoFill="0" autoPict="0" macro="[0]!Verberg_Ex_Aequo_2">
                <anchor moveWithCells="1" sizeWithCells="1">
                  <from>
                    <xdr:col>18</xdr:col>
                    <xdr:colOff>19050</xdr:colOff>
                    <xdr:row>7</xdr:row>
                    <xdr:rowOff>12700</xdr:rowOff>
                  </from>
                  <to>
                    <xdr:col>19</xdr:col>
                    <xdr:colOff>190500</xdr:colOff>
                    <xdr:row>8</xdr:row>
                    <xdr:rowOff>0</xdr:rowOff>
                  </to>
                </anchor>
              </controlPr>
            </control>
          </mc:Choice>
        </mc:AlternateContent>
        <mc:AlternateContent xmlns:mc="http://schemas.openxmlformats.org/markup-compatibility/2006">
          <mc:Choice Requires="x14">
            <control shapeId="305172" r:id="rId23" name="Button 20">
              <controlPr defaultSize="0" print="0" autoFill="0" autoPict="0" macro="[0]!Verberg_Ex_Aequo_3">
                <anchor moveWithCells="1" sizeWithCells="1">
                  <from>
                    <xdr:col>26</xdr:col>
                    <xdr:colOff>50800</xdr:colOff>
                    <xdr:row>7</xdr:row>
                    <xdr:rowOff>12700</xdr:rowOff>
                  </from>
                  <to>
                    <xdr:col>27</xdr:col>
                    <xdr:colOff>222250</xdr:colOff>
                    <xdr:row>7</xdr:row>
                    <xdr:rowOff>304800</xdr:rowOff>
                  </to>
                </anchor>
              </controlPr>
            </control>
          </mc:Choice>
        </mc:AlternateContent>
        <mc:AlternateContent xmlns:mc="http://schemas.openxmlformats.org/markup-compatibility/2006">
          <mc:Choice Requires="x14">
            <control shapeId="305173" r:id="rId24" name="Button 21">
              <controlPr defaultSize="0" print="0" autoFill="0" autoPict="0" macro="[0]!Verberg_Ex_Aequo_4">
                <anchor moveWithCells="1" sizeWithCells="1">
                  <from>
                    <xdr:col>30</xdr:col>
                    <xdr:colOff>0</xdr:colOff>
                    <xdr:row>7</xdr:row>
                    <xdr:rowOff>0</xdr:rowOff>
                  </from>
                  <to>
                    <xdr:col>35</xdr:col>
                    <xdr:colOff>203200</xdr:colOff>
                    <xdr:row>7</xdr:row>
                    <xdr:rowOff>317500</xdr:rowOff>
                  </to>
                </anchor>
              </controlPr>
            </control>
          </mc:Choice>
        </mc:AlternateContent>
        <mc:AlternateContent xmlns:mc="http://schemas.openxmlformats.org/markup-compatibility/2006">
          <mc:Choice Requires="x14">
            <control shapeId="305174" r:id="rId25" name="Button 22">
              <controlPr defaultSize="0" print="0" autoFill="0" autoPict="0" macro="[0]!Verberg_Ex_Aequo_5">
                <anchor moveWithCells="1" sizeWithCells="1">
                  <from>
                    <xdr:col>38</xdr:col>
                    <xdr:colOff>0</xdr:colOff>
                    <xdr:row>7</xdr:row>
                    <xdr:rowOff>12700</xdr:rowOff>
                  </from>
                  <to>
                    <xdr:col>38</xdr:col>
                    <xdr:colOff>0</xdr:colOff>
                    <xdr:row>8</xdr:row>
                    <xdr:rowOff>0</xdr:rowOff>
                  </to>
                </anchor>
              </controlPr>
            </control>
          </mc:Choice>
        </mc:AlternateContent>
        <mc:AlternateContent xmlns:mc="http://schemas.openxmlformats.org/markup-compatibility/2006">
          <mc:Choice Requires="x14">
            <control shapeId="305175" r:id="rId26" name="Button 23">
              <controlPr defaultSize="0" print="0" autoFill="0" autoPict="0" macro="[0]!Verberg_Ex_Aequo_6">
                <anchor moveWithCells="1" sizeWithCells="1">
                  <from>
                    <xdr:col>46</xdr:col>
                    <xdr:colOff>0</xdr:colOff>
                    <xdr:row>7</xdr:row>
                    <xdr:rowOff>0</xdr:rowOff>
                  </from>
                  <to>
                    <xdr:col>46</xdr:col>
                    <xdr:colOff>0</xdr:colOff>
                    <xdr:row>7</xdr:row>
                    <xdr:rowOff>317500</xdr:rowOff>
                  </to>
                </anchor>
              </controlPr>
            </control>
          </mc:Choice>
        </mc:AlternateContent>
        <mc:AlternateContent xmlns:mc="http://schemas.openxmlformats.org/markup-compatibility/2006">
          <mc:Choice Requires="x14">
            <control shapeId="305176" r:id="rId27" name="Button 24">
              <controlPr defaultSize="0" print="0" autoFill="0" autoPict="0" macro="[0]!Sort_Naam">
                <anchor moveWithCells="1" sizeWithCells="1">
                  <from>
                    <xdr:col>2</xdr:col>
                    <xdr:colOff>0</xdr:colOff>
                    <xdr:row>7</xdr:row>
                    <xdr:rowOff>12700</xdr:rowOff>
                  </from>
                  <to>
                    <xdr:col>3</xdr:col>
                    <xdr:colOff>0</xdr:colOff>
                    <xdr:row>7</xdr:row>
                    <xdr:rowOff>190500</xdr:rowOff>
                  </to>
                </anchor>
              </controlPr>
            </control>
          </mc:Choice>
        </mc:AlternateContent>
        <mc:AlternateContent xmlns:mc="http://schemas.openxmlformats.org/markup-compatibility/2006">
          <mc:Choice Requires="x14">
            <control shapeId="305177" r:id="rId28" name="Button 25">
              <controlPr defaultSize="0" print="0" autoFill="0" autoPict="0" macro="[0]!Verberg_Ex_Aequo_5">
                <anchor moveWithCells="1" sizeWithCells="1">
                  <from>
                    <xdr:col>38</xdr:col>
                    <xdr:colOff>0</xdr:colOff>
                    <xdr:row>7</xdr:row>
                    <xdr:rowOff>0</xdr:rowOff>
                  </from>
                  <to>
                    <xdr:col>43</xdr:col>
                    <xdr:colOff>203200</xdr:colOff>
                    <xdr:row>7</xdr:row>
                    <xdr:rowOff>317500</xdr:rowOff>
                  </to>
                </anchor>
              </controlPr>
            </control>
          </mc:Choice>
        </mc:AlternateContent>
        <mc:AlternateContent xmlns:mc="http://schemas.openxmlformats.org/markup-compatibility/2006">
          <mc:Choice Requires="x14">
            <control shapeId="305178" r:id="rId29" name="Button 26">
              <controlPr defaultSize="0" print="0" autoFill="0" autoPict="0" macro="[0]!Verberg_Ex_Aequo_6">
                <anchor moveWithCells="1" sizeWithCells="1">
                  <from>
                    <xdr:col>46</xdr:col>
                    <xdr:colOff>0</xdr:colOff>
                    <xdr:row>7</xdr:row>
                    <xdr:rowOff>0</xdr:rowOff>
                  </from>
                  <to>
                    <xdr:col>51</xdr:col>
                    <xdr:colOff>203200</xdr:colOff>
                    <xdr:row>7</xdr:row>
                    <xdr:rowOff>317500</xdr:rowOff>
                  </to>
                </anchor>
              </controlPr>
            </control>
          </mc:Choice>
        </mc:AlternateContent>
        <mc:AlternateContent xmlns:mc="http://schemas.openxmlformats.org/markup-compatibility/2006">
          <mc:Choice Requires="x14">
            <control shapeId="305179" r:id="rId30" name="Button 27">
              <controlPr defaultSize="0" print="0" autoFill="0" autoPict="0" macro="[0]!Sort_Pl_Punten_1">
                <anchor moveWithCells="1" sizeWithCells="1">
                  <from>
                    <xdr:col>13</xdr:col>
                    <xdr:colOff>12700</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305180" r:id="rId31" name="Button 28">
              <controlPr defaultSize="0" print="0" autoFill="0" autoPict="0" macro="[0]!Sort_Pl_Punten_1">
                <anchor moveWithCells="1" sizeWithCells="1">
                  <from>
                    <xdr:col>13</xdr:col>
                    <xdr:colOff>12700</xdr:colOff>
                    <xdr:row>6</xdr:row>
                    <xdr:rowOff>152400</xdr:rowOff>
                  </from>
                  <to>
                    <xdr:col>13</xdr:col>
                    <xdr:colOff>247650</xdr:colOff>
                    <xdr:row>8</xdr:row>
                    <xdr:rowOff>0</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Blad31"/>
  <dimension ref="A1:BN8"/>
  <sheetViews>
    <sheetView workbookViewId="0">
      <pane xSplit="5" ySplit="8" topLeftCell="F9" activePane="bottomRight" state="frozen"/>
      <selection activeCell="B9" sqref="B9"/>
      <selection pane="topRight" activeCell="B9" sqref="B9"/>
      <selection pane="bottomLeft" activeCell="B9" sqref="B9"/>
      <selection pane="bottomRight" activeCell="BL4" sqref="BL4"/>
    </sheetView>
  </sheetViews>
  <sheetFormatPr defaultColWidth="9.1796875" defaultRowHeight="12.5" x14ac:dyDescent="0.25"/>
  <cols>
    <col min="1" max="1" width="3.26953125" style="1" bestFit="1" customWidth="1"/>
    <col min="2" max="2" width="10.1796875" style="1" customWidth="1"/>
    <col min="3" max="4" width="22.7265625" style="1" customWidth="1"/>
    <col min="5" max="5" width="4.1796875" style="1" customWidth="1"/>
    <col min="6" max="6" width="18.7265625" style="1" customWidth="1"/>
    <col min="7" max="7" width="2.7265625" style="54" customWidth="1"/>
    <col min="8" max="8" width="5.7265625" style="54" customWidth="1"/>
    <col min="9" max="9" width="5.7265625" style="54" hidden="1" customWidth="1"/>
    <col min="10" max="10" width="5.7265625" style="55" hidden="1" customWidth="1"/>
    <col min="11" max="12" width="3.7265625" style="54" customWidth="1"/>
    <col min="13" max="13" width="3" style="54" customWidth="1"/>
    <col min="14" max="14" width="3.81640625" style="56" customWidth="1"/>
    <col min="15" max="15" width="2.7265625" style="57" customWidth="1"/>
    <col min="16" max="16" width="5.7265625" style="57" customWidth="1"/>
    <col min="17" max="17" width="5.7265625" style="57" hidden="1" customWidth="1"/>
    <col min="18" max="18" width="5.7265625" style="58" hidden="1" customWidth="1"/>
    <col min="19" max="20" width="3.7265625" style="57" customWidth="1"/>
    <col min="21" max="21" width="3" style="57" customWidth="1"/>
    <col min="22" max="22" width="3.81640625" style="59" customWidth="1"/>
    <col min="23" max="23" width="2.7265625" style="60" customWidth="1"/>
    <col min="24" max="24" width="5.7265625" style="60" customWidth="1"/>
    <col min="25" max="25" width="5.7265625" style="60" hidden="1" customWidth="1"/>
    <col min="26" max="26" width="5.7265625" style="61" hidden="1" customWidth="1"/>
    <col min="27" max="28" width="3.7265625" style="60" customWidth="1"/>
    <col min="29" max="29" width="3" style="60" customWidth="1"/>
    <col min="30" max="30" width="3.81640625" style="62" customWidth="1"/>
    <col min="31" max="31" width="2.7265625" style="57" hidden="1" customWidth="1"/>
    <col min="32" max="33" width="5.7265625" style="57" hidden="1" customWidth="1"/>
    <col min="34" max="34" width="5.7265625" style="58" hidden="1" customWidth="1"/>
    <col min="35" max="36" width="3.7265625" style="57" hidden="1" customWidth="1"/>
    <col min="37" max="37" width="3" style="57" hidden="1" customWidth="1"/>
    <col min="38" max="38" width="3.81640625" style="59" hidden="1" customWidth="1"/>
    <col min="39" max="39" width="2.7265625" style="60" hidden="1" customWidth="1"/>
    <col min="40" max="41" width="5.7265625" style="60" hidden="1" customWidth="1"/>
    <col min="42" max="42" width="5.7265625" style="61" hidden="1" customWidth="1"/>
    <col min="43" max="44" width="3.7265625" style="60" hidden="1" customWidth="1"/>
    <col min="45" max="45" width="3" style="60" hidden="1" customWidth="1"/>
    <col min="46" max="46" width="3.81640625" style="62" hidden="1" customWidth="1"/>
    <col min="47" max="47" width="2.7265625" style="57" hidden="1" customWidth="1"/>
    <col min="48" max="49" width="5.7265625" style="57" hidden="1" customWidth="1"/>
    <col min="50" max="50" width="5.7265625" style="58" hidden="1" customWidth="1"/>
    <col min="51" max="52" width="3.7265625" style="57" hidden="1" customWidth="1"/>
    <col min="53" max="53" width="3" style="57" hidden="1" customWidth="1"/>
    <col min="54" max="54" width="3.81640625" style="57" hidden="1" customWidth="1"/>
    <col min="55" max="55" width="5.26953125" customWidth="1"/>
    <col min="56" max="56" width="6.1796875" hidden="1" customWidth="1"/>
    <col min="57" max="57" width="5.26953125" customWidth="1"/>
    <col min="58" max="58" width="5.26953125" hidden="1" customWidth="1"/>
    <col min="59" max="60" width="6" hidden="1" customWidth="1"/>
    <col min="61" max="61" width="6" customWidth="1"/>
    <col min="62" max="62" width="6" hidden="1" customWidth="1"/>
    <col min="63" max="63" width="4" style="1" customWidth="1"/>
    <col min="64" max="64" width="4.81640625" style="1" customWidth="1"/>
    <col min="65" max="65" width="4.81640625" style="1" hidden="1" customWidth="1"/>
    <col min="66" max="66" width="17.26953125" style="1" customWidth="1"/>
  </cols>
  <sheetData>
    <row r="1" spans="1:66" x14ac:dyDescent="0.25">
      <c r="A1" s="91" t="s">
        <v>8</v>
      </c>
      <c r="B1" s="92"/>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c r="AU1" s="92"/>
      <c r="AV1" s="92"/>
      <c r="AW1" s="92"/>
      <c r="AX1" s="92"/>
      <c r="AY1" s="92"/>
      <c r="AZ1" s="92"/>
      <c r="BA1" s="92"/>
      <c r="BB1" s="92"/>
      <c r="BC1" s="92"/>
      <c r="BD1" s="92"/>
      <c r="BE1" s="92"/>
      <c r="BF1" s="92"/>
      <c r="BG1" s="92"/>
      <c r="BH1" s="92"/>
      <c r="BI1" s="92"/>
      <c r="BJ1" s="92"/>
      <c r="BK1" s="92"/>
      <c r="BL1" s="92"/>
      <c r="BM1" s="92"/>
      <c r="BN1" s="93"/>
    </row>
    <row r="2" spans="1:66" ht="12.75" hidden="1" customHeight="1" x14ac:dyDescent="0.25">
      <c r="A2" s="7"/>
      <c r="B2" s="7"/>
      <c r="C2" s="7">
        <v>1</v>
      </c>
      <c r="D2" s="7">
        <f>FLOOR((C2+3)/4,1)</f>
        <v>1</v>
      </c>
      <c r="E2" s="7"/>
      <c r="F2" s="7"/>
      <c r="G2" s="53">
        <v>192</v>
      </c>
      <c r="H2" s="53">
        <v>192</v>
      </c>
      <c r="I2" s="55">
        <v>190</v>
      </c>
      <c r="J2" s="55">
        <f>H2+I2</f>
        <v>382</v>
      </c>
      <c r="K2" s="55"/>
      <c r="L2" s="55"/>
      <c r="M2" s="55"/>
      <c r="N2" s="65">
        <v>1</v>
      </c>
      <c r="O2" s="58">
        <v>193</v>
      </c>
      <c r="P2" s="58">
        <v>193</v>
      </c>
      <c r="Q2" s="58">
        <v>193</v>
      </c>
      <c r="R2" s="58">
        <f>P2+Q2</f>
        <v>386</v>
      </c>
      <c r="S2" s="58"/>
      <c r="T2" s="58"/>
      <c r="U2" s="58"/>
      <c r="V2" s="66">
        <v>2</v>
      </c>
      <c r="W2" s="61">
        <v>198</v>
      </c>
      <c r="X2" s="61">
        <v>198</v>
      </c>
      <c r="Y2" s="61">
        <v>198</v>
      </c>
      <c r="Z2" s="61">
        <f>X2+Y2</f>
        <v>396</v>
      </c>
      <c r="AA2" s="61"/>
      <c r="AB2" s="61"/>
      <c r="AC2" s="61"/>
      <c r="AD2" s="67">
        <v>3</v>
      </c>
      <c r="AE2" s="58">
        <v>177</v>
      </c>
      <c r="AF2" s="58">
        <v>177</v>
      </c>
      <c r="AG2" s="58">
        <v>177</v>
      </c>
      <c r="AH2" s="58">
        <f>AF2+AG2</f>
        <v>354</v>
      </c>
      <c r="AI2" s="58"/>
      <c r="AJ2" s="58"/>
      <c r="AK2" s="58"/>
      <c r="AL2" s="66">
        <v>4</v>
      </c>
      <c r="AM2" s="61">
        <v>178</v>
      </c>
      <c r="AN2" s="61">
        <v>178</v>
      </c>
      <c r="AO2" s="61">
        <v>178</v>
      </c>
      <c r="AP2" s="61">
        <f>AN2+AO2</f>
        <v>356</v>
      </c>
      <c r="AQ2" s="61"/>
      <c r="AR2" s="61"/>
      <c r="AS2" s="61"/>
      <c r="AT2" s="67">
        <v>5</v>
      </c>
      <c r="AU2" s="58">
        <v>179</v>
      </c>
      <c r="AV2" s="58">
        <v>179</v>
      </c>
      <c r="AW2" s="58">
        <v>179</v>
      </c>
      <c r="AX2" s="58">
        <f>AV2+AW2</f>
        <v>358</v>
      </c>
      <c r="AY2" s="58"/>
      <c r="AZ2" s="58"/>
      <c r="BA2" s="58"/>
      <c r="BB2" s="58">
        <v>6</v>
      </c>
      <c r="BC2">
        <f>N2+V2+AD2+AL2+AT2+BB2</f>
        <v>21</v>
      </c>
      <c r="BD2">
        <f>J2+R2+Z2+AH2+AP2+AX2</f>
        <v>2232</v>
      </c>
      <c r="BE2" s="26">
        <f>IF($O$4&gt;0,(LARGE(($N2,$V2,$AD2,$AL2,$AT2,$BB2),1)),"0")</f>
        <v>6</v>
      </c>
      <c r="BF2" s="26">
        <f>IF($O$4&gt;0,(LARGE(($N2,$V2,$AD2,$AL2,$AT2,$BB2),2)),"0")</f>
        <v>5</v>
      </c>
      <c r="BG2">
        <v>354</v>
      </c>
      <c r="BH2">
        <v>354</v>
      </c>
      <c r="BI2" s="26">
        <f>BC2-BE2-BF2</f>
        <v>10</v>
      </c>
      <c r="BJ2">
        <f>BD2-BG2-BH2</f>
        <v>1524</v>
      </c>
      <c r="BK2"/>
      <c r="BL2"/>
      <c r="BM2"/>
      <c r="BN2"/>
    </row>
    <row r="3" spans="1:66" x14ac:dyDescent="0.25">
      <c r="A3" s="94" t="s">
        <v>9</v>
      </c>
      <c r="B3" s="95"/>
      <c r="C3" s="96" t="str">
        <f>Instellingen!B3</f>
        <v>Kring Berkel IJssel</v>
      </c>
      <c r="D3" s="97"/>
      <c r="E3" s="98"/>
      <c r="F3" s="94"/>
      <c r="G3" s="99"/>
      <c r="H3" s="99"/>
      <c r="I3" s="99"/>
      <c r="J3" s="99"/>
      <c r="K3" s="99"/>
      <c r="L3" s="99"/>
      <c r="M3" s="99"/>
      <c r="N3" s="95"/>
      <c r="O3" s="96"/>
      <c r="P3" s="97"/>
      <c r="Q3" s="97"/>
      <c r="R3" s="97"/>
      <c r="S3" s="97"/>
      <c r="T3" s="97"/>
      <c r="U3" s="97"/>
      <c r="V3" s="98"/>
      <c r="W3" s="134"/>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35"/>
      <c r="AX3" s="135"/>
      <c r="AY3" s="135"/>
      <c r="AZ3" s="135"/>
      <c r="BA3" s="135"/>
      <c r="BB3" s="136"/>
      <c r="BC3" s="94" t="s">
        <v>41</v>
      </c>
      <c r="BD3" s="99"/>
      <c r="BE3" s="99"/>
      <c r="BF3" s="99"/>
      <c r="BG3" s="99"/>
      <c r="BH3" s="99"/>
      <c r="BI3" s="99"/>
      <c r="BJ3" s="99"/>
      <c r="BK3" s="95"/>
      <c r="BL3" s="14">
        <f>Instellingen!B6</f>
        <v>3</v>
      </c>
      <c r="BM3" s="69"/>
      <c r="BN3" s="103"/>
    </row>
    <row r="4" spans="1:66" x14ac:dyDescent="0.25">
      <c r="A4" s="94" t="s">
        <v>10</v>
      </c>
      <c r="B4" s="95"/>
      <c r="C4" s="112" t="s">
        <v>47</v>
      </c>
      <c r="D4" s="97"/>
      <c r="E4" s="98"/>
      <c r="F4" s="94" t="s">
        <v>67</v>
      </c>
      <c r="G4" s="99"/>
      <c r="H4" s="99"/>
      <c r="I4" s="99"/>
      <c r="J4" s="99"/>
      <c r="K4" s="99"/>
      <c r="L4" s="99"/>
      <c r="M4" s="99"/>
      <c r="N4" s="95"/>
      <c r="O4" s="96">
        <f>Instellingen!B7</f>
        <v>1</v>
      </c>
      <c r="P4" s="97"/>
      <c r="Q4" s="97"/>
      <c r="R4" s="97"/>
      <c r="S4" s="97"/>
      <c r="T4" s="97"/>
      <c r="U4" s="97"/>
      <c r="V4" s="98"/>
      <c r="W4" s="137"/>
      <c r="X4" s="138"/>
      <c r="Y4" s="138"/>
      <c r="Z4" s="138"/>
      <c r="AA4" s="138"/>
      <c r="AB4" s="138"/>
      <c r="AC4" s="138"/>
      <c r="AD4" s="138"/>
      <c r="AE4" s="138"/>
      <c r="AF4" s="138"/>
      <c r="AG4" s="138"/>
      <c r="AH4" s="138"/>
      <c r="AI4" s="138"/>
      <c r="AJ4" s="138"/>
      <c r="AK4" s="138"/>
      <c r="AL4" s="138"/>
      <c r="AM4" s="138"/>
      <c r="AN4" s="138"/>
      <c r="AO4" s="138"/>
      <c r="AP4" s="138"/>
      <c r="AQ4" s="138"/>
      <c r="AR4" s="138"/>
      <c r="AS4" s="138"/>
      <c r="AT4" s="138"/>
      <c r="AU4" s="138"/>
      <c r="AV4" s="138"/>
      <c r="AW4" s="138"/>
      <c r="AX4" s="138"/>
      <c r="AY4" s="138"/>
      <c r="AZ4" s="138"/>
      <c r="BA4" s="138"/>
      <c r="BB4" s="139"/>
      <c r="BC4" s="94"/>
      <c r="BD4" s="99"/>
      <c r="BE4" s="99"/>
      <c r="BF4" s="99"/>
      <c r="BG4" s="99"/>
      <c r="BH4" s="99"/>
      <c r="BI4" s="99"/>
      <c r="BJ4" s="99"/>
      <c r="BK4" s="95"/>
      <c r="BL4" s="14"/>
      <c r="BM4" s="70"/>
      <c r="BN4" s="106"/>
    </row>
    <row r="5" spans="1:66" x14ac:dyDescent="0.25">
      <c r="A5" s="94" t="s">
        <v>11</v>
      </c>
      <c r="B5" s="95"/>
      <c r="C5" s="96"/>
      <c r="D5" s="97"/>
      <c r="E5" s="98"/>
      <c r="F5" s="94" t="s">
        <v>12</v>
      </c>
      <c r="G5" s="99"/>
      <c r="H5" s="99"/>
      <c r="I5" s="99"/>
      <c r="J5" s="99"/>
      <c r="K5" s="99"/>
      <c r="L5" s="99"/>
      <c r="M5" s="99"/>
      <c r="N5" s="95"/>
      <c r="O5" s="96">
        <f>Instellingen!B5</f>
        <v>99</v>
      </c>
      <c r="P5" s="97"/>
      <c r="Q5" s="97"/>
      <c r="R5" s="97"/>
      <c r="S5" s="97"/>
      <c r="T5" s="97"/>
      <c r="U5" s="97"/>
      <c r="V5" s="98"/>
      <c r="W5" s="140"/>
      <c r="X5" s="141"/>
      <c r="Y5" s="141"/>
      <c r="Z5" s="141"/>
      <c r="AA5" s="141"/>
      <c r="AB5" s="141"/>
      <c r="AC5" s="141"/>
      <c r="AD5" s="141"/>
      <c r="AE5" s="141"/>
      <c r="AF5" s="141"/>
      <c r="AG5" s="141"/>
      <c r="AH5" s="141"/>
      <c r="AI5" s="141"/>
      <c r="AJ5" s="141"/>
      <c r="AK5" s="141"/>
      <c r="AL5" s="141"/>
      <c r="AM5" s="141"/>
      <c r="AN5" s="141"/>
      <c r="AO5" s="141"/>
      <c r="AP5" s="141"/>
      <c r="AQ5" s="141"/>
      <c r="AR5" s="141"/>
      <c r="AS5" s="141"/>
      <c r="AT5" s="141"/>
      <c r="AU5" s="141"/>
      <c r="AV5" s="141"/>
      <c r="AW5" s="141"/>
      <c r="AX5" s="141"/>
      <c r="AY5" s="141"/>
      <c r="AZ5" s="141"/>
      <c r="BA5" s="141"/>
      <c r="BB5" s="142"/>
      <c r="BC5" s="94"/>
      <c r="BD5" s="99"/>
      <c r="BE5" s="99"/>
      <c r="BF5" s="99"/>
      <c r="BG5" s="99"/>
      <c r="BH5" s="99"/>
      <c r="BI5" s="99"/>
      <c r="BJ5" s="99"/>
      <c r="BK5" s="95"/>
      <c r="BL5" s="14"/>
      <c r="BM5" s="70"/>
      <c r="BN5" s="106"/>
    </row>
    <row r="6" spans="1:66" ht="12.75" customHeight="1" x14ac:dyDescent="0.25">
      <c r="A6" s="129"/>
      <c r="B6" s="130"/>
      <c r="C6" s="130"/>
      <c r="D6" s="130"/>
      <c r="E6" s="131"/>
      <c r="F6" s="52" t="s">
        <v>14</v>
      </c>
      <c r="G6" s="117" t="str">
        <f>Instellingen!B36</f>
        <v>Loenen</v>
      </c>
      <c r="H6" s="118"/>
      <c r="I6" s="118"/>
      <c r="J6" s="118"/>
      <c r="K6" s="118"/>
      <c r="L6" s="118"/>
      <c r="M6" s="118"/>
      <c r="N6" s="119"/>
      <c r="O6" s="120" t="str">
        <f>Instellingen!B37</f>
        <v>Gorssel-Zutphen</v>
      </c>
      <c r="P6" s="121"/>
      <c r="Q6" s="121"/>
      <c r="R6" s="121"/>
      <c r="S6" s="121"/>
      <c r="T6" s="121"/>
      <c r="U6" s="121"/>
      <c r="V6" s="122"/>
      <c r="W6" s="123" t="str">
        <f>Instellingen!B38</f>
        <v>Wilp</v>
      </c>
      <c r="X6" s="124"/>
      <c r="Y6" s="124"/>
      <c r="Z6" s="124"/>
      <c r="AA6" s="124"/>
      <c r="AB6" s="124"/>
      <c r="AC6" s="124"/>
      <c r="AD6" s="125"/>
      <c r="AE6" s="120">
        <f>Instellingen!B39</f>
        <v>0</v>
      </c>
      <c r="AF6" s="121"/>
      <c r="AG6" s="121"/>
      <c r="AH6" s="121"/>
      <c r="AI6" s="121"/>
      <c r="AJ6" s="121"/>
      <c r="AK6" s="121"/>
      <c r="AL6" s="122"/>
      <c r="AM6" s="123">
        <f>Instellingen!B40</f>
        <v>0</v>
      </c>
      <c r="AN6" s="124"/>
      <c r="AO6" s="124"/>
      <c r="AP6" s="124"/>
      <c r="AQ6" s="124"/>
      <c r="AR6" s="124"/>
      <c r="AS6" s="124"/>
      <c r="AT6" s="125"/>
      <c r="AU6" s="120">
        <f>Instellingen!B41</f>
        <v>0</v>
      </c>
      <c r="AV6" s="121"/>
      <c r="AW6" s="121"/>
      <c r="AX6" s="121"/>
      <c r="AY6" s="121"/>
      <c r="AZ6" s="121"/>
      <c r="BA6" s="121"/>
      <c r="BB6" s="122"/>
      <c r="BC6" s="94" t="s">
        <v>34</v>
      </c>
      <c r="BD6" s="99"/>
      <c r="BE6" s="99"/>
      <c r="BF6" s="99"/>
      <c r="BG6" s="99"/>
      <c r="BH6" s="95"/>
      <c r="BI6" s="30"/>
      <c r="BJ6" s="51"/>
      <c r="BK6" s="31"/>
      <c r="BL6" s="68"/>
      <c r="BM6" s="70"/>
      <c r="BN6" s="106"/>
    </row>
    <row r="7" spans="1:66" ht="12.75" customHeight="1" x14ac:dyDescent="0.25">
      <c r="A7" s="132"/>
      <c r="B7" s="132"/>
      <c r="C7" s="132"/>
      <c r="D7" s="132"/>
      <c r="E7" s="133"/>
      <c r="F7" s="52" t="s">
        <v>15</v>
      </c>
      <c r="G7" s="126" t="str">
        <f>Instellingen!C36</f>
        <v>10-11 april</v>
      </c>
      <c r="H7" s="118"/>
      <c r="I7" s="118"/>
      <c r="J7" s="118"/>
      <c r="K7" s="118"/>
      <c r="L7" s="118"/>
      <c r="M7" s="118"/>
      <c r="N7" s="119"/>
      <c r="O7" s="120" t="str">
        <f>Instellingen!C37</f>
        <v>25-26 april</v>
      </c>
      <c r="P7" s="121"/>
      <c r="Q7" s="121"/>
      <c r="R7" s="121"/>
      <c r="S7" s="121"/>
      <c r="T7" s="121"/>
      <c r="U7" s="121"/>
      <c r="V7" s="122"/>
      <c r="W7" s="123" t="str">
        <f>Instellingen!C38</f>
        <v>5-7 juni</v>
      </c>
      <c r="X7" s="124"/>
      <c r="Y7" s="124"/>
      <c r="Z7" s="124"/>
      <c r="AA7" s="124"/>
      <c r="AB7" s="124"/>
      <c r="AC7" s="124"/>
      <c r="AD7" s="125"/>
      <c r="AE7" s="120" t="str">
        <f>Instellingen!C39</f>
        <v xml:space="preserve"> </v>
      </c>
      <c r="AF7" s="121"/>
      <c r="AG7" s="121"/>
      <c r="AH7" s="121"/>
      <c r="AI7" s="121"/>
      <c r="AJ7" s="121"/>
      <c r="AK7" s="121"/>
      <c r="AL7" s="122"/>
      <c r="AM7" s="123" t="str">
        <f>Instellingen!C40</f>
        <v xml:space="preserve"> </v>
      </c>
      <c r="AN7" s="124"/>
      <c r="AO7" s="124"/>
      <c r="AP7" s="124"/>
      <c r="AQ7" s="124"/>
      <c r="AR7" s="124"/>
      <c r="AS7" s="124"/>
      <c r="AT7" s="125"/>
      <c r="AU7" s="120" t="str">
        <f>Instellingen!C41</f>
        <v xml:space="preserve"> </v>
      </c>
      <c r="AV7" s="121"/>
      <c r="AW7" s="121"/>
      <c r="AX7" s="121"/>
      <c r="AY7" s="121"/>
      <c r="AZ7" s="121"/>
      <c r="BA7" s="121"/>
      <c r="BB7" s="122"/>
      <c r="BC7" s="63" t="s">
        <v>66</v>
      </c>
      <c r="BD7" s="3" t="s">
        <v>66</v>
      </c>
      <c r="BE7" s="8" t="s">
        <v>64</v>
      </c>
      <c r="BF7" s="8" t="s">
        <v>64</v>
      </c>
      <c r="BG7" s="8" t="s">
        <v>64</v>
      </c>
      <c r="BH7" s="8" t="s">
        <v>64</v>
      </c>
      <c r="BI7" s="25" t="s">
        <v>65</v>
      </c>
      <c r="BJ7" s="23" t="s">
        <v>65</v>
      </c>
      <c r="BK7" s="9"/>
      <c r="BL7" s="3"/>
      <c r="BM7" s="71"/>
      <c r="BN7" s="109"/>
    </row>
    <row r="8" spans="1:66" ht="25.5" customHeight="1" x14ac:dyDescent="0.25">
      <c r="A8" s="2" t="s">
        <v>19</v>
      </c>
      <c r="B8" s="2" t="s">
        <v>7</v>
      </c>
      <c r="C8" s="2" t="s">
        <v>0</v>
      </c>
      <c r="D8" s="2" t="s">
        <v>1</v>
      </c>
      <c r="E8" s="2" t="s">
        <v>95</v>
      </c>
      <c r="F8" s="52" t="s">
        <v>3</v>
      </c>
      <c r="G8" s="5" t="s">
        <v>90</v>
      </c>
      <c r="H8" s="5" t="s">
        <v>38</v>
      </c>
      <c r="I8" s="5" t="s">
        <v>36</v>
      </c>
      <c r="J8" s="5" t="s">
        <v>37</v>
      </c>
      <c r="K8" s="5" t="s">
        <v>68</v>
      </c>
      <c r="L8" s="5" t="s">
        <v>69</v>
      </c>
      <c r="M8" s="2" t="s">
        <v>5</v>
      </c>
      <c r="N8" s="52" t="s">
        <v>16</v>
      </c>
      <c r="O8" s="5" t="s">
        <v>90</v>
      </c>
      <c r="P8" s="5" t="s">
        <v>38</v>
      </c>
      <c r="Q8" s="5" t="s">
        <v>36</v>
      </c>
      <c r="R8" s="5" t="s">
        <v>39</v>
      </c>
      <c r="S8" s="5" t="s">
        <v>68</v>
      </c>
      <c r="T8" s="5" t="s">
        <v>69</v>
      </c>
      <c r="U8" s="2" t="s">
        <v>5</v>
      </c>
      <c r="V8" s="52" t="s">
        <v>16</v>
      </c>
      <c r="W8" s="5" t="s">
        <v>90</v>
      </c>
      <c r="X8" s="5" t="s">
        <v>38</v>
      </c>
      <c r="Y8" s="5" t="s">
        <v>40</v>
      </c>
      <c r="Z8" s="5" t="s">
        <v>39</v>
      </c>
      <c r="AA8" s="5" t="s">
        <v>68</v>
      </c>
      <c r="AB8" s="5" t="s">
        <v>69</v>
      </c>
      <c r="AC8" s="2" t="s">
        <v>5</v>
      </c>
      <c r="AD8" s="52" t="s">
        <v>16</v>
      </c>
      <c r="AE8" s="5" t="s">
        <v>90</v>
      </c>
      <c r="AF8" s="5" t="s">
        <v>38</v>
      </c>
      <c r="AG8" s="5" t="s">
        <v>36</v>
      </c>
      <c r="AH8" s="5" t="s">
        <v>39</v>
      </c>
      <c r="AI8" s="5" t="s">
        <v>68</v>
      </c>
      <c r="AJ8" s="5" t="s">
        <v>69</v>
      </c>
      <c r="AK8" s="2" t="s">
        <v>5</v>
      </c>
      <c r="AL8" s="52" t="s">
        <v>16</v>
      </c>
      <c r="AM8" s="5" t="s">
        <v>90</v>
      </c>
      <c r="AN8" s="5" t="s">
        <v>38</v>
      </c>
      <c r="AO8" s="5" t="s">
        <v>36</v>
      </c>
      <c r="AP8" s="5" t="s">
        <v>39</v>
      </c>
      <c r="AQ8" s="5" t="s">
        <v>68</v>
      </c>
      <c r="AR8" s="5" t="s">
        <v>69</v>
      </c>
      <c r="AS8" s="2" t="s">
        <v>5</v>
      </c>
      <c r="AT8" s="52" t="s">
        <v>16</v>
      </c>
      <c r="AU8" s="5" t="s">
        <v>90</v>
      </c>
      <c r="AV8" s="5" t="s">
        <v>38</v>
      </c>
      <c r="AW8" s="5" t="s">
        <v>36</v>
      </c>
      <c r="AX8" s="5" t="s">
        <v>39</v>
      </c>
      <c r="AY8" s="5" t="s">
        <v>68</v>
      </c>
      <c r="AZ8" s="5" t="s">
        <v>69</v>
      </c>
      <c r="BA8" s="2" t="s">
        <v>5</v>
      </c>
      <c r="BB8" s="2" t="s">
        <v>16</v>
      </c>
      <c r="BC8" s="64" t="s">
        <v>23</v>
      </c>
      <c r="BD8" s="22" t="s">
        <v>4</v>
      </c>
      <c r="BE8" s="24" t="s">
        <v>23</v>
      </c>
      <c r="BF8" s="24" t="s">
        <v>23</v>
      </c>
      <c r="BG8" s="22" t="s">
        <v>4</v>
      </c>
      <c r="BH8" s="22" t="s">
        <v>4</v>
      </c>
      <c r="BI8" s="22" t="s">
        <v>23</v>
      </c>
      <c r="BJ8" s="22" t="s">
        <v>4</v>
      </c>
      <c r="BK8" s="22" t="s">
        <v>17</v>
      </c>
      <c r="BL8" s="22" t="s">
        <v>18</v>
      </c>
      <c r="BM8" s="22"/>
      <c r="BN8" s="2" t="s">
        <v>6</v>
      </c>
    </row>
  </sheetData>
  <sheetProtection sheet="1" objects="1" scenarios="1"/>
  <mergeCells count="32">
    <mergeCell ref="A1:BN1"/>
    <mergeCell ref="A3:B3"/>
    <mergeCell ref="C3:E3"/>
    <mergeCell ref="F3:N3"/>
    <mergeCell ref="O3:V3"/>
    <mergeCell ref="W3:BB5"/>
    <mergeCell ref="BC3:BK3"/>
    <mergeCell ref="BN3:BN7"/>
    <mergeCell ref="A4:B4"/>
    <mergeCell ref="C4:E4"/>
    <mergeCell ref="F4:N4"/>
    <mergeCell ref="O4:V4"/>
    <mergeCell ref="BC4:BK4"/>
    <mergeCell ref="A5:B5"/>
    <mergeCell ref="C5:E5"/>
    <mergeCell ref="F5:N5"/>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s>
  <dataValidations count="14">
    <dataValidation type="whole" operator="lessThan" allowBlank="1" showInputMessage="1" showErrorMessage="1" error="De waarde is maximaal 500" sqref="H9:L65536 R9:T65536 AP9:AR65536 AX9:AZ65536 AA9:AB65536 AH9:AJ65536" xr:uid="{00000000-0002-0000-0C00-000000000000}">
      <formula1>500</formula1>
    </dataValidation>
    <dataValidation type="whole" operator="lessThan" allowBlank="1" showInputMessage="1" showErrorMessage="1" error="De waarde is maximaal 200" sqref="BB2 AL2 AT2 AL8:AL65536 AT8:AT65536 BB8:BB65536 V8:V65536 N8:N65536 AD8:AD65536" xr:uid="{00000000-0002-0000-0C00-000001000000}">
      <formula1>200</formula1>
    </dataValidation>
    <dataValidation operator="lessThan" allowBlank="1" showInputMessage="1" showErrorMessage="1" error="De waarde is maximaal 500" sqref="R8:T8 AA8:AB8 AI8:AJ8 AQ8:AR8 AY8:AZ8 H8:L8" xr:uid="{00000000-0002-0000-0C00-000002000000}"/>
    <dataValidation type="whole" allowBlank="1" showInputMessage="1" showErrorMessage="1" sqref="BL3:BM3 O4" xr:uid="{00000000-0002-0000-0C00-000003000000}">
      <formula1>1</formula1>
      <formula2>4</formula2>
    </dataValidation>
    <dataValidation type="whole" allowBlank="1" showInputMessage="1" showErrorMessage="1" sqref="BL4:BM4" xr:uid="{00000000-0002-0000-0C00-000004000000}">
      <formula1>1</formula1>
      <formula2>2</formula2>
    </dataValidation>
    <dataValidation type="whole" operator="lessThan" allowBlank="1" showInputMessage="1" showErrorMessage="1" sqref="BL5:BM5" xr:uid="{00000000-0002-0000-0C00-000005000000}">
      <formula1>9</formula1>
    </dataValidation>
    <dataValidation type="whole" operator="lessThan" allowBlank="1" showInputMessage="1" showErrorMessage="1" sqref="BL6:BM6" xr:uid="{00000000-0002-0000-0C00-000006000000}">
      <formula1>340</formula1>
    </dataValidation>
    <dataValidation type="whole" operator="lessThanOrEqual" allowBlank="1" showInputMessage="1" showErrorMessage="1" sqref="X8:Z65536 X2:Z2 P2:Q2 P8:Q65536" xr:uid="{00000000-0002-0000-0C00-000007000000}">
      <formula1>340</formula1>
    </dataValidation>
    <dataValidation type="whole" operator="lessThan" allowBlank="1" showInputMessage="1" showErrorMessage="1" sqref="U2 U8:U65536" xr:uid="{00000000-0002-0000-0C00-000008000000}">
      <formula1>999</formula1>
    </dataValidation>
    <dataValidation type="whole" operator="lessThanOrEqual" allowBlank="1" showInputMessage="1" showErrorMessage="1" error="De waarde is maximaal 200" sqref="AN2:AO2 AV2:AW2 AF2:AG2 AN8:AO65536 AF8:AG65536 AV8:AW65536" xr:uid="{00000000-0002-0000-0C00-000009000000}">
      <formula1>340</formula1>
    </dataValidation>
    <dataValidation type="whole" operator="lessThanOrEqual" allowBlank="1" showInputMessage="1" showErrorMessage="1" sqref="O5" xr:uid="{00000000-0002-0000-0C00-00000A000000}">
      <formula1>999</formula1>
    </dataValidation>
    <dataValidation type="whole" operator="lessThan" allowBlank="1" showInputMessage="1" showErrorMessage="1" sqref="O3" xr:uid="{00000000-0002-0000-0C00-00000B000000}">
      <formula1>99</formula1>
    </dataValidation>
    <dataValidation operator="lessThanOrEqual" allowBlank="1" showInputMessage="1" showErrorMessage="1" sqref="W1:W3 W8:W65536" xr:uid="{00000000-0002-0000-0C00-00000C000000}"/>
    <dataValidation operator="lessThanOrEqual" allowBlank="1" showInputMessage="1" showErrorMessage="1" error="De waarde is maximaal 200" sqref="AM1:AM2 AU1:AU2 AE1:AE2 AM8:AM65536 AE8:AE65536 AU8:AU65536" xr:uid="{00000000-0002-0000-0C00-00000D000000}"/>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5393" r:id="rId4" name="Button 1">
              <controlPr defaultSize="0" print="0" autoFill="0" autoPict="0" macro="[0]!KleinsteBepalen">
                <anchor moveWithCells="1" sizeWithCells="1">
                  <from>
                    <xdr:col>0</xdr:col>
                    <xdr:colOff>165100</xdr:colOff>
                    <xdr:row>5</xdr:row>
                    <xdr:rowOff>0</xdr:rowOff>
                  </from>
                  <to>
                    <xdr:col>2</xdr:col>
                    <xdr:colOff>488950</xdr:colOff>
                    <xdr:row>7</xdr:row>
                    <xdr:rowOff>12700</xdr:rowOff>
                  </to>
                </anchor>
              </controlPr>
            </control>
          </mc:Choice>
        </mc:AlternateContent>
        <mc:AlternateContent xmlns:mc="http://schemas.openxmlformats.org/markup-compatibility/2006">
          <mc:Choice Requires="x14">
            <control shapeId="315394" r:id="rId5" name="Button 2">
              <controlPr defaultSize="0" print="0" autoFill="0" autoPict="0" macro="[0]!Sort_Punten_1">
                <anchor moveWithCells="1" sizeWithCells="1">
                  <from>
                    <xdr:col>7</xdr:col>
                    <xdr:colOff>12700</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315395" r:id="rId6" name="Button 3">
              <controlPr defaultSize="0" print="0" autoFill="0" autoPict="0" macro="[0]!Sort_Punten_2">
                <anchor moveWithCells="1" sizeWithCells="1">
                  <from>
                    <xdr:col>15</xdr:col>
                    <xdr:colOff>19050</xdr:colOff>
                    <xdr:row>7</xdr:row>
                    <xdr:rowOff>12700</xdr:rowOff>
                  </from>
                  <to>
                    <xdr:col>16</xdr:col>
                    <xdr:colOff>0</xdr:colOff>
                    <xdr:row>7</xdr:row>
                    <xdr:rowOff>165100</xdr:rowOff>
                  </to>
                </anchor>
              </controlPr>
            </control>
          </mc:Choice>
        </mc:AlternateContent>
        <mc:AlternateContent xmlns:mc="http://schemas.openxmlformats.org/markup-compatibility/2006">
          <mc:Choice Requires="x14">
            <control shapeId="315396" r:id="rId7" name="Button 4">
              <controlPr defaultSize="0" print="0" autoFill="0" autoPict="0" macro="[0]!Sort_Punten_3">
                <anchor moveWithCells="1" sizeWithCells="1">
                  <from>
                    <xdr:col>23</xdr:col>
                    <xdr:colOff>12700</xdr:colOff>
                    <xdr:row>7</xdr:row>
                    <xdr:rowOff>12700</xdr:rowOff>
                  </from>
                  <to>
                    <xdr:col>24</xdr:col>
                    <xdr:colOff>0</xdr:colOff>
                    <xdr:row>7</xdr:row>
                    <xdr:rowOff>190500</xdr:rowOff>
                  </to>
                </anchor>
              </controlPr>
            </control>
          </mc:Choice>
        </mc:AlternateContent>
        <mc:AlternateContent xmlns:mc="http://schemas.openxmlformats.org/markup-compatibility/2006">
          <mc:Choice Requires="x14">
            <control shapeId="315397" r:id="rId8" name="Button 5">
              <controlPr defaultSize="0" print="0" autoFill="0" autoPict="0" macro="[0]!Sort_Punten_4">
                <anchor moveWithCells="1" sizeWithCells="1">
                  <from>
                    <xdr:col>31</xdr:col>
                    <xdr:colOff>12700</xdr:colOff>
                    <xdr:row>7</xdr:row>
                    <xdr:rowOff>12700</xdr:rowOff>
                  </from>
                  <to>
                    <xdr:col>32</xdr:col>
                    <xdr:colOff>0</xdr:colOff>
                    <xdr:row>7</xdr:row>
                    <xdr:rowOff>184150</xdr:rowOff>
                  </to>
                </anchor>
              </controlPr>
            </control>
          </mc:Choice>
        </mc:AlternateContent>
        <mc:AlternateContent xmlns:mc="http://schemas.openxmlformats.org/markup-compatibility/2006">
          <mc:Choice Requires="x14">
            <control shapeId="315398" r:id="rId9" name="Button 6">
              <controlPr defaultSize="0" print="0" autoFill="0" autoPict="0" macro="[0]!verbergen">
                <anchor moveWithCells="1" sizeWithCells="1">
                  <from>
                    <xdr:col>65</xdr:col>
                    <xdr:colOff>12700</xdr:colOff>
                    <xdr:row>2</xdr:row>
                    <xdr:rowOff>12700</xdr:rowOff>
                  </from>
                  <to>
                    <xdr:col>66</xdr:col>
                    <xdr:colOff>0</xdr:colOff>
                    <xdr:row>4</xdr:row>
                    <xdr:rowOff>0</xdr:rowOff>
                  </to>
                </anchor>
              </controlPr>
            </control>
          </mc:Choice>
        </mc:AlternateContent>
        <mc:AlternateContent xmlns:mc="http://schemas.openxmlformats.org/markup-compatibility/2006">
          <mc:Choice Requires="x14">
            <control shapeId="315399" r:id="rId10" name="Button 7">
              <controlPr defaultSize="0" print="0" autoFill="0" autoPict="0" macro="[0]!Sort_Pl_Punten_1">
                <anchor moveWithCells="1" sizeWithCells="1">
                  <from>
                    <xdr:col>13</xdr:col>
                    <xdr:colOff>12700</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315400" r:id="rId11" name="Button 8">
              <controlPr defaultSize="0" print="0" autoFill="0" autoPict="0" macro="[0]!Sort_Pl_Punten_2">
                <anchor moveWithCells="1" sizeWithCells="1">
                  <from>
                    <xdr:col>20</xdr:col>
                    <xdr:colOff>190500</xdr:colOff>
                    <xdr:row>7</xdr:row>
                    <xdr:rowOff>12700</xdr:rowOff>
                  </from>
                  <to>
                    <xdr:col>21</xdr:col>
                    <xdr:colOff>247650</xdr:colOff>
                    <xdr:row>8</xdr:row>
                    <xdr:rowOff>0</xdr:rowOff>
                  </to>
                </anchor>
              </controlPr>
            </control>
          </mc:Choice>
        </mc:AlternateContent>
        <mc:AlternateContent xmlns:mc="http://schemas.openxmlformats.org/markup-compatibility/2006">
          <mc:Choice Requires="x14">
            <control shapeId="315401" r:id="rId12" name="Button 9">
              <controlPr defaultSize="0" print="0" autoFill="0" autoPict="0" macro="[0]!Sort_Pl_Punten_3">
                <anchor moveWithCells="1" sizeWithCells="1">
                  <from>
                    <xdr:col>29</xdr:col>
                    <xdr:colOff>0</xdr:colOff>
                    <xdr:row>7</xdr:row>
                    <xdr:rowOff>31750</xdr:rowOff>
                  </from>
                  <to>
                    <xdr:col>30</xdr:col>
                    <xdr:colOff>0</xdr:colOff>
                    <xdr:row>8</xdr:row>
                    <xdr:rowOff>0</xdr:rowOff>
                  </to>
                </anchor>
              </controlPr>
            </control>
          </mc:Choice>
        </mc:AlternateContent>
        <mc:AlternateContent xmlns:mc="http://schemas.openxmlformats.org/markup-compatibility/2006">
          <mc:Choice Requires="x14">
            <control shapeId="315402" r:id="rId13" name="Button 10">
              <controlPr defaultSize="0" print="0" autoFill="0" autoPict="0" macro="[0]!Sort_Beste_Punten">
                <anchor moveWithCells="1" sizeWithCells="1">
                  <from>
                    <xdr:col>57</xdr:col>
                    <xdr:colOff>0</xdr:colOff>
                    <xdr:row>7</xdr:row>
                    <xdr:rowOff>19050</xdr:rowOff>
                  </from>
                  <to>
                    <xdr:col>60</xdr:col>
                    <xdr:colOff>393700</xdr:colOff>
                    <xdr:row>7</xdr:row>
                    <xdr:rowOff>317500</xdr:rowOff>
                  </to>
                </anchor>
              </controlPr>
            </control>
          </mc:Choice>
        </mc:AlternateContent>
        <mc:AlternateContent xmlns:mc="http://schemas.openxmlformats.org/markup-compatibility/2006">
          <mc:Choice Requires="x14">
            <control shapeId="315403" r:id="rId14" name="Button 11">
              <controlPr defaultSize="0" print="0" autoFill="0" autoPict="0" macro="[0]!Sort_Totaal_Punten">
                <anchor moveWithCells="1" sizeWithCells="1">
                  <from>
                    <xdr:col>61</xdr:col>
                    <xdr:colOff>12700</xdr:colOff>
                    <xdr:row>7</xdr:row>
                    <xdr:rowOff>31750</xdr:rowOff>
                  </from>
                  <to>
                    <xdr:col>61</xdr:col>
                    <xdr:colOff>381000</xdr:colOff>
                    <xdr:row>8</xdr:row>
                    <xdr:rowOff>0</xdr:rowOff>
                  </to>
                </anchor>
              </controlPr>
            </control>
          </mc:Choice>
        </mc:AlternateContent>
        <mc:AlternateContent xmlns:mc="http://schemas.openxmlformats.org/markup-compatibility/2006">
          <mc:Choice Requires="x14">
            <control shapeId="315404" r:id="rId15" name="Button 12">
              <controlPr defaultSize="0" print="0" autoFill="0" autoPict="0" macro="[0]!Sort_Plaatsing">
                <anchor moveWithCells="1" sizeWithCells="1">
                  <from>
                    <xdr:col>0</xdr:col>
                    <xdr:colOff>0</xdr:colOff>
                    <xdr:row>7</xdr:row>
                    <xdr:rowOff>31750</xdr:rowOff>
                  </from>
                  <to>
                    <xdr:col>1</xdr:col>
                    <xdr:colOff>12700</xdr:colOff>
                    <xdr:row>8</xdr:row>
                    <xdr:rowOff>0</xdr:rowOff>
                  </to>
                </anchor>
              </controlPr>
            </control>
          </mc:Choice>
        </mc:AlternateContent>
        <mc:AlternateContent xmlns:mc="http://schemas.openxmlformats.org/markup-compatibility/2006">
          <mc:Choice Requires="x14">
            <control shapeId="315405" r:id="rId16" name="Button 13">
              <controlPr defaultSize="0" print="0" autoFill="0" autoPict="0" macro="[0]!Sort_Punten_5">
                <anchor moveWithCells="1" sizeWithCells="1">
                  <from>
                    <xdr:col>39</xdr:col>
                    <xdr:colOff>12700</xdr:colOff>
                    <xdr:row>7</xdr:row>
                    <xdr:rowOff>12700</xdr:rowOff>
                  </from>
                  <to>
                    <xdr:col>40</xdr:col>
                    <xdr:colOff>0</xdr:colOff>
                    <xdr:row>7</xdr:row>
                    <xdr:rowOff>184150</xdr:rowOff>
                  </to>
                </anchor>
              </controlPr>
            </control>
          </mc:Choice>
        </mc:AlternateContent>
        <mc:AlternateContent xmlns:mc="http://schemas.openxmlformats.org/markup-compatibility/2006">
          <mc:Choice Requires="x14">
            <control shapeId="315406" r:id="rId17" name="Button 14">
              <controlPr defaultSize="0" print="0" autoFill="0" autoPict="0" macro="[0]!Sort_Punten_6">
                <anchor moveWithCells="1" sizeWithCells="1">
                  <from>
                    <xdr:col>47</xdr:col>
                    <xdr:colOff>12700</xdr:colOff>
                    <xdr:row>7</xdr:row>
                    <xdr:rowOff>12700</xdr:rowOff>
                  </from>
                  <to>
                    <xdr:col>48</xdr:col>
                    <xdr:colOff>0</xdr:colOff>
                    <xdr:row>7</xdr:row>
                    <xdr:rowOff>184150</xdr:rowOff>
                  </to>
                </anchor>
              </controlPr>
            </control>
          </mc:Choice>
        </mc:AlternateContent>
        <mc:AlternateContent xmlns:mc="http://schemas.openxmlformats.org/markup-compatibility/2006">
          <mc:Choice Requires="x14">
            <control shapeId="315407" r:id="rId18" name="Button 15">
              <controlPr defaultSize="0" print="0" autoFill="0" autoPict="0" macro="[0]!Verberg_Ex_Aequo_1">
                <anchor moveWithCells="1" sizeWithCells="1">
                  <from>
                    <xdr:col>10</xdr:col>
                    <xdr:colOff>19050</xdr:colOff>
                    <xdr:row>7</xdr:row>
                    <xdr:rowOff>12700</xdr:rowOff>
                  </from>
                  <to>
                    <xdr:col>11</xdr:col>
                    <xdr:colOff>190500</xdr:colOff>
                    <xdr:row>8</xdr:row>
                    <xdr:rowOff>0</xdr:rowOff>
                  </to>
                </anchor>
              </controlPr>
            </control>
          </mc:Choice>
        </mc:AlternateContent>
        <mc:AlternateContent xmlns:mc="http://schemas.openxmlformats.org/markup-compatibility/2006">
          <mc:Choice Requires="x14">
            <control shapeId="315408" r:id="rId19" name="Button 16">
              <controlPr defaultSize="0" print="0" autoFill="0" autoPict="0" macro="[0]!Kopieren">
                <anchor moveWithCells="1" sizeWithCells="1">
                  <from>
                    <xdr:col>2</xdr:col>
                    <xdr:colOff>660400</xdr:colOff>
                    <xdr:row>5</xdr:row>
                    <xdr:rowOff>0</xdr:rowOff>
                  </from>
                  <to>
                    <xdr:col>5</xdr:col>
                    <xdr:colOff>0</xdr:colOff>
                    <xdr:row>6</xdr:row>
                    <xdr:rowOff>152400</xdr:rowOff>
                  </to>
                </anchor>
              </controlPr>
            </control>
          </mc:Choice>
        </mc:AlternateContent>
        <mc:AlternateContent xmlns:mc="http://schemas.openxmlformats.org/markup-compatibility/2006">
          <mc:Choice Requires="x14">
            <control shapeId="315409" r:id="rId20" name="Button 17">
              <controlPr defaultSize="0" print="0" autoFill="0" autoPict="0" macro="[0]!Sort_Naam">
                <anchor moveWithCells="1" sizeWithCells="1">
                  <from>
                    <xdr:col>2</xdr:col>
                    <xdr:colOff>0</xdr:colOff>
                    <xdr:row>7</xdr:row>
                    <xdr:rowOff>12700</xdr:rowOff>
                  </from>
                  <to>
                    <xdr:col>3</xdr:col>
                    <xdr:colOff>0</xdr:colOff>
                    <xdr:row>7</xdr:row>
                    <xdr:rowOff>190500</xdr:rowOff>
                  </to>
                </anchor>
              </controlPr>
            </control>
          </mc:Choice>
        </mc:AlternateContent>
        <mc:AlternateContent xmlns:mc="http://schemas.openxmlformats.org/markup-compatibility/2006">
          <mc:Choice Requires="x14">
            <control shapeId="315410" r:id="rId21" name="Button 18">
              <controlPr defaultSize="0" print="0" autoFill="0" autoPict="0" macro="[0]!Verberg_Ex_Aequo_2">
                <anchor moveWithCells="1" sizeWithCells="1">
                  <from>
                    <xdr:col>18</xdr:col>
                    <xdr:colOff>19050</xdr:colOff>
                    <xdr:row>7</xdr:row>
                    <xdr:rowOff>12700</xdr:rowOff>
                  </from>
                  <to>
                    <xdr:col>19</xdr:col>
                    <xdr:colOff>190500</xdr:colOff>
                    <xdr:row>8</xdr:row>
                    <xdr:rowOff>0</xdr:rowOff>
                  </to>
                </anchor>
              </controlPr>
            </control>
          </mc:Choice>
        </mc:AlternateContent>
        <mc:AlternateContent xmlns:mc="http://schemas.openxmlformats.org/markup-compatibility/2006">
          <mc:Choice Requires="x14">
            <control shapeId="315411" r:id="rId22" name="Button 19">
              <controlPr defaultSize="0" print="0" autoFill="0" autoPict="0" macro="[0]!Verberg_Ex_Aequo_3">
                <anchor moveWithCells="1" sizeWithCells="1">
                  <from>
                    <xdr:col>26</xdr:col>
                    <xdr:colOff>19050</xdr:colOff>
                    <xdr:row>7</xdr:row>
                    <xdr:rowOff>12700</xdr:rowOff>
                  </from>
                  <to>
                    <xdr:col>27</xdr:col>
                    <xdr:colOff>190500</xdr:colOff>
                    <xdr:row>8</xdr:row>
                    <xdr:rowOff>0</xdr:rowOff>
                  </to>
                </anchor>
              </controlPr>
            </control>
          </mc:Choice>
        </mc:AlternateContent>
        <mc:AlternateContent xmlns:mc="http://schemas.openxmlformats.org/markup-compatibility/2006">
          <mc:Choice Requires="x14">
            <control shapeId="315412" r:id="rId23" name="Button 20">
              <controlPr defaultSize="0" print="0" autoFill="0" autoPict="0" macro="[0]!Verberg_Ex_Aequo_4">
                <anchor moveWithCells="1" sizeWithCells="1">
                  <from>
                    <xdr:col>30</xdr:col>
                    <xdr:colOff>0</xdr:colOff>
                    <xdr:row>7</xdr:row>
                    <xdr:rowOff>12700</xdr:rowOff>
                  </from>
                  <to>
                    <xdr:col>35</xdr:col>
                    <xdr:colOff>190500</xdr:colOff>
                    <xdr:row>8</xdr:row>
                    <xdr:rowOff>0</xdr:rowOff>
                  </to>
                </anchor>
              </controlPr>
            </control>
          </mc:Choice>
        </mc:AlternateContent>
        <mc:AlternateContent xmlns:mc="http://schemas.openxmlformats.org/markup-compatibility/2006">
          <mc:Choice Requires="x14">
            <control shapeId="315413" r:id="rId24" name="Button 21">
              <controlPr defaultSize="0" print="0" autoFill="0" autoPict="0" macro="[0]!Verberg_Ex_Aequo_5">
                <anchor moveWithCells="1" sizeWithCells="1">
                  <from>
                    <xdr:col>38</xdr:col>
                    <xdr:colOff>0</xdr:colOff>
                    <xdr:row>7</xdr:row>
                    <xdr:rowOff>12700</xdr:rowOff>
                  </from>
                  <to>
                    <xdr:col>43</xdr:col>
                    <xdr:colOff>190500</xdr:colOff>
                    <xdr:row>8</xdr:row>
                    <xdr:rowOff>0</xdr:rowOff>
                  </to>
                </anchor>
              </controlPr>
            </control>
          </mc:Choice>
        </mc:AlternateContent>
        <mc:AlternateContent xmlns:mc="http://schemas.openxmlformats.org/markup-compatibility/2006">
          <mc:Choice Requires="x14">
            <control shapeId="315414" r:id="rId25" name="Button 22">
              <controlPr defaultSize="0" print="0" autoFill="0" autoPict="0" macro="[0]!Verberg_Ex_Aequo_6">
                <anchor moveWithCells="1" sizeWithCells="1">
                  <from>
                    <xdr:col>46</xdr:col>
                    <xdr:colOff>0</xdr:colOff>
                    <xdr:row>7</xdr:row>
                    <xdr:rowOff>12700</xdr:rowOff>
                  </from>
                  <to>
                    <xdr:col>51</xdr:col>
                    <xdr:colOff>190500</xdr:colOff>
                    <xdr:row>8</xdr:row>
                    <xdr:rowOff>0</xdr:rowOff>
                  </to>
                </anchor>
              </controlPr>
            </control>
          </mc:Choice>
        </mc:AlternateContent>
        <mc:AlternateContent xmlns:mc="http://schemas.openxmlformats.org/markup-compatibility/2006">
          <mc:Choice Requires="x14">
            <control shapeId="315415" r:id="rId26" name="Button 23">
              <controlPr defaultSize="0" print="0" autoFill="0" autoPict="0" macro="[0]!Sort_Pl_Punten_4">
                <anchor moveWithCells="1" sizeWithCells="1">
                  <from>
                    <xdr:col>30</xdr:col>
                    <xdr:colOff>0</xdr:colOff>
                    <xdr:row>7</xdr:row>
                    <xdr:rowOff>31750</xdr:rowOff>
                  </from>
                  <to>
                    <xdr:col>38</xdr:col>
                    <xdr:colOff>0</xdr:colOff>
                    <xdr:row>8</xdr:row>
                    <xdr:rowOff>0</xdr:rowOff>
                  </to>
                </anchor>
              </controlPr>
            </control>
          </mc:Choice>
        </mc:AlternateContent>
        <mc:AlternateContent xmlns:mc="http://schemas.openxmlformats.org/markup-compatibility/2006">
          <mc:Choice Requires="x14">
            <control shapeId="315416" r:id="rId27" name="Button 24">
              <controlPr defaultSize="0" print="0" autoFill="0" autoPict="0" macro="[0]!Sort_Pl_Punten_5">
                <anchor moveWithCells="1" sizeWithCells="1">
                  <from>
                    <xdr:col>38</xdr:col>
                    <xdr:colOff>0</xdr:colOff>
                    <xdr:row>7</xdr:row>
                    <xdr:rowOff>31750</xdr:rowOff>
                  </from>
                  <to>
                    <xdr:col>46</xdr:col>
                    <xdr:colOff>0</xdr:colOff>
                    <xdr:row>8</xdr:row>
                    <xdr:rowOff>0</xdr:rowOff>
                  </to>
                </anchor>
              </controlPr>
            </control>
          </mc:Choice>
        </mc:AlternateContent>
        <mc:AlternateContent xmlns:mc="http://schemas.openxmlformats.org/markup-compatibility/2006">
          <mc:Choice Requires="x14">
            <control shapeId="315417" r:id="rId28" name="Button 25">
              <controlPr defaultSize="0" print="0" autoFill="0" autoPict="0" macro="[0]!Sort_Pl_Punten_6">
                <anchor moveWithCells="1" sizeWithCells="1">
                  <from>
                    <xdr:col>46</xdr:col>
                    <xdr:colOff>0</xdr:colOff>
                    <xdr:row>7</xdr:row>
                    <xdr:rowOff>31750</xdr:rowOff>
                  </from>
                  <to>
                    <xdr:col>46</xdr:col>
                    <xdr:colOff>0</xdr:colOff>
                    <xdr:row>8</xdr:row>
                    <xdr:rowOff>0</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Blad7"/>
  <dimension ref="A1:G36"/>
  <sheetViews>
    <sheetView workbookViewId="0">
      <pane ySplit="4" topLeftCell="A11" activePane="bottomLeft" state="frozen"/>
      <selection activeCell="C5" sqref="C5:E5"/>
      <selection pane="bottomLeft" activeCell="J19" sqref="J19"/>
    </sheetView>
  </sheetViews>
  <sheetFormatPr defaultRowHeight="12.5" x14ac:dyDescent="0.25"/>
  <cols>
    <col min="1" max="1" width="4.54296875" style="1" customWidth="1"/>
    <col min="2" max="2" width="10" style="1" customWidth="1"/>
    <col min="3" max="3" width="24.453125" style="1" customWidth="1"/>
    <col min="4" max="4" width="19.453125" style="1" customWidth="1"/>
    <col min="5" max="5" width="7.81640625" style="1" hidden="1" customWidth="1"/>
    <col min="6" max="6" width="23.7265625" style="1" bestFit="1" customWidth="1"/>
    <col min="7" max="7" width="15.1796875" style="1" bestFit="1" customWidth="1"/>
  </cols>
  <sheetData>
    <row r="1" spans="1:7" x14ac:dyDescent="0.25">
      <c r="A1" s="151" t="s">
        <v>323</v>
      </c>
      <c r="B1" s="92"/>
      <c r="C1" s="92"/>
      <c r="D1" s="92"/>
      <c r="E1" s="92"/>
      <c r="F1" s="93"/>
      <c r="G1" s="12"/>
    </row>
    <row r="2" spans="1:7" hidden="1" x14ac:dyDescent="0.25">
      <c r="A2"/>
      <c r="B2"/>
      <c r="C2"/>
      <c r="D2"/>
      <c r="E2"/>
      <c r="F2" s="1" t="b">
        <v>1</v>
      </c>
      <c r="G2"/>
    </row>
    <row r="3" spans="1:7" ht="25.5" customHeight="1" x14ac:dyDescent="0.25">
      <c r="A3" s="4" t="s">
        <v>9</v>
      </c>
      <c r="B3" s="149" t="str">
        <f>Instellingen!B3</f>
        <v>Kring Berkel IJssel</v>
      </c>
      <c r="C3" s="150"/>
      <c r="D3" s="13"/>
      <c r="E3" s="83" t="s">
        <v>44</v>
      </c>
      <c r="F3" s="10"/>
      <c r="G3" s="11">
        <v>2</v>
      </c>
    </row>
    <row r="4" spans="1:7" x14ac:dyDescent="0.25">
      <c r="A4" s="2" t="s">
        <v>21</v>
      </c>
      <c r="B4" s="2" t="s">
        <v>7</v>
      </c>
      <c r="C4" s="2" t="s">
        <v>0</v>
      </c>
      <c r="D4" s="2" t="s">
        <v>1</v>
      </c>
      <c r="E4" s="2" t="s">
        <v>22</v>
      </c>
      <c r="F4" s="2" t="s">
        <v>25</v>
      </c>
      <c r="G4" s="2" t="s">
        <v>26</v>
      </c>
    </row>
    <row r="6" spans="1:7" x14ac:dyDescent="0.25">
      <c r="C6" s="84" t="s">
        <v>336</v>
      </c>
    </row>
    <row r="7" spans="1:7" x14ac:dyDescent="0.25">
      <c r="A7" s="1">
        <v>1</v>
      </c>
      <c r="B7" s="1" t="s">
        <v>232</v>
      </c>
      <c r="C7" s="1" t="s">
        <v>166</v>
      </c>
      <c r="D7" s="1" t="s">
        <v>233</v>
      </c>
      <c r="E7" s="1" t="s">
        <v>27</v>
      </c>
      <c r="F7" s="1" t="s">
        <v>118</v>
      </c>
      <c r="G7" s="1" t="s">
        <v>318</v>
      </c>
    </row>
    <row r="8" spans="1:7" x14ac:dyDescent="0.25">
      <c r="A8" s="1">
        <v>2</v>
      </c>
      <c r="B8" s="1" t="s">
        <v>210</v>
      </c>
      <c r="C8" s="1" t="s">
        <v>177</v>
      </c>
      <c r="D8" s="1" t="s">
        <v>138</v>
      </c>
      <c r="E8" s="1" t="s">
        <v>27</v>
      </c>
      <c r="F8" s="1" t="s">
        <v>137</v>
      </c>
      <c r="G8" s="1" t="s">
        <v>319</v>
      </c>
    </row>
    <row r="10" spans="1:7" x14ac:dyDescent="0.25">
      <c r="C10" s="84" t="s">
        <v>337</v>
      </c>
    </row>
    <row r="11" spans="1:7" x14ac:dyDescent="0.25">
      <c r="A11" s="1">
        <v>1</v>
      </c>
      <c r="B11" s="1" t="s">
        <v>221</v>
      </c>
      <c r="C11" s="1" t="s">
        <v>187</v>
      </c>
      <c r="D11" s="1" t="s">
        <v>152</v>
      </c>
      <c r="E11" s="1" t="s">
        <v>28</v>
      </c>
      <c r="F11" s="1" t="s">
        <v>125</v>
      </c>
      <c r="G11" s="1" t="s">
        <v>318</v>
      </c>
    </row>
    <row r="12" spans="1:7" x14ac:dyDescent="0.25">
      <c r="A12" s="1">
        <v>2</v>
      </c>
      <c r="B12" s="1" t="s">
        <v>222</v>
      </c>
      <c r="C12" s="1" t="s">
        <v>164</v>
      </c>
      <c r="D12" s="1" t="s">
        <v>153</v>
      </c>
      <c r="E12" s="1" t="s">
        <v>28</v>
      </c>
      <c r="F12" s="1" t="s">
        <v>118</v>
      </c>
      <c r="G12" s="1" t="s">
        <v>319</v>
      </c>
    </row>
    <row r="14" spans="1:7" x14ac:dyDescent="0.25">
      <c r="C14" s="84" t="s">
        <v>338</v>
      </c>
    </row>
    <row r="15" spans="1:7" x14ac:dyDescent="0.25">
      <c r="A15" s="1">
        <v>1</v>
      </c>
      <c r="B15" s="1" t="s">
        <v>220</v>
      </c>
      <c r="C15" s="1" t="s">
        <v>186</v>
      </c>
      <c r="D15" s="1" t="s">
        <v>150</v>
      </c>
      <c r="E15" s="1" t="s">
        <v>29</v>
      </c>
      <c r="F15" s="1" t="s">
        <v>151</v>
      </c>
      <c r="G15" s="1" t="s">
        <v>318</v>
      </c>
    </row>
    <row r="16" spans="1:7" x14ac:dyDescent="0.25">
      <c r="A16" s="1">
        <v>2</v>
      </c>
      <c r="B16" s="1" t="s">
        <v>258</v>
      </c>
      <c r="C16" s="1" t="s">
        <v>272</v>
      </c>
      <c r="D16" s="1" t="s">
        <v>259</v>
      </c>
      <c r="E16" s="1" t="s">
        <v>29</v>
      </c>
      <c r="F16" s="1" t="s">
        <v>118</v>
      </c>
      <c r="G16" s="1" t="s">
        <v>319</v>
      </c>
    </row>
    <row r="18" spans="1:7" x14ac:dyDescent="0.25">
      <c r="C18" s="84" t="s">
        <v>339</v>
      </c>
    </row>
    <row r="19" spans="1:7" x14ac:dyDescent="0.25">
      <c r="A19" s="1">
        <v>1</v>
      </c>
      <c r="B19" s="1" t="s">
        <v>197</v>
      </c>
      <c r="C19" s="1" t="s">
        <v>164</v>
      </c>
      <c r="D19" s="1" t="s">
        <v>117</v>
      </c>
      <c r="E19" s="1" t="s">
        <v>30</v>
      </c>
      <c r="F19" s="1" t="s">
        <v>118</v>
      </c>
      <c r="G19" s="1" t="s">
        <v>318</v>
      </c>
    </row>
    <row r="20" spans="1:7" x14ac:dyDescent="0.25">
      <c r="A20" s="1">
        <v>2</v>
      </c>
      <c r="B20" s="1" t="s">
        <v>201</v>
      </c>
      <c r="C20" s="1" t="s">
        <v>168</v>
      </c>
      <c r="D20" s="1" t="s">
        <v>124</v>
      </c>
      <c r="E20" s="1" t="s">
        <v>30</v>
      </c>
      <c r="F20" s="1" t="s">
        <v>125</v>
      </c>
      <c r="G20" s="1" t="s">
        <v>319</v>
      </c>
    </row>
    <row r="21" spans="1:7" x14ac:dyDescent="0.25">
      <c r="C21" s="84"/>
    </row>
    <row r="22" spans="1:7" x14ac:dyDescent="0.25">
      <c r="C22" s="84" t="s">
        <v>340</v>
      </c>
    </row>
    <row r="23" spans="1:7" x14ac:dyDescent="0.25">
      <c r="A23" s="1">
        <v>1</v>
      </c>
      <c r="B23" s="1" t="s">
        <v>206</v>
      </c>
      <c r="C23" s="1" t="s">
        <v>173</v>
      </c>
      <c r="D23" s="1" t="s">
        <v>132</v>
      </c>
      <c r="E23" s="1" t="s">
        <v>31</v>
      </c>
      <c r="F23" s="1" t="s">
        <v>118</v>
      </c>
      <c r="G23" s="1" t="s">
        <v>318</v>
      </c>
    </row>
    <row r="24" spans="1:7" x14ac:dyDescent="0.25">
      <c r="A24" s="1">
        <v>2</v>
      </c>
      <c r="B24" s="1" t="s">
        <v>207</v>
      </c>
      <c r="C24" s="1" t="s">
        <v>174</v>
      </c>
      <c r="D24" s="1" t="s">
        <v>133</v>
      </c>
      <c r="E24" s="1" t="s">
        <v>31</v>
      </c>
      <c r="F24" s="1" t="s">
        <v>134</v>
      </c>
      <c r="G24" s="1" t="s">
        <v>319</v>
      </c>
    </row>
    <row r="26" spans="1:7" x14ac:dyDescent="0.25">
      <c r="C26" s="1" t="s">
        <v>320</v>
      </c>
    </row>
    <row r="27" spans="1:7" x14ac:dyDescent="0.25">
      <c r="A27" s="1">
        <v>1</v>
      </c>
      <c r="B27" s="1" t="s">
        <v>293</v>
      </c>
      <c r="C27" s="1" t="s">
        <v>302</v>
      </c>
      <c r="D27" s="1" t="s">
        <v>294</v>
      </c>
      <c r="E27" s="1" t="s">
        <v>32</v>
      </c>
      <c r="F27" s="1" t="s">
        <v>127</v>
      </c>
      <c r="G27" s="1" t="s">
        <v>318</v>
      </c>
    </row>
    <row r="28" spans="1:7" x14ac:dyDescent="0.25">
      <c r="A28" s="1">
        <v>2</v>
      </c>
      <c r="B28" s="1" t="s">
        <v>312</v>
      </c>
      <c r="C28" s="1" t="s">
        <v>314</v>
      </c>
      <c r="D28" s="1" t="s">
        <v>313</v>
      </c>
      <c r="E28" s="1" t="s">
        <v>32</v>
      </c>
      <c r="F28" s="1" t="s">
        <v>151</v>
      </c>
      <c r="G28" s="1" t="s">
        <v>319</v>
      </c>
    </row>
    <row r="30" spans="1:7" x14ac:dyDescent="0.25">
      <c r="C30" s="1" t="s">
        <v>321</v>
      </c>
    </row>
    <row r="31" spans="1:7" x14ac:dyDescent="0.25">
      <c r="A31" s="1">
        <v>1</v>
      </c>
      <c r="B31" s="1" t="s">
        <v>281</v>
      </c>
      <c r="C31" s="1" t="s">
        <v>297</v>
      </c>
      <c r="D31" s="1" t="s">
        <v>282</v>
      </c>
      <c r="E31" s="1" t="s">
        <v>33</v>
      </c>
      <c r="F31" s="1" t="s">
        <v>118</v>
      </c>
      <c r="G31" s="1" t="s">
        <v>318</v>
      </c>
    </row>
    <row r="32" spans="1:7" x14ac:dyDescent="0.25">
      <c r="A32" s="1">
        <v>2</v>
      </c>
      <c r="B32" s="1" t="s">
        <v>287</v>
      </c>
      <c r="C32" s="1" t="s">
        <v>298</v>
      </c>
      <c r="D32" s="1" t="s">
        <v>288</v>
      </c>
      <c r="E32" s="1" t="s">
        <v>33</v>
      </c>
      <c r="F32" s="1" t="s">
        <v>134</v>
      </c>
      <c r="G32" s="1" t="s">
        <v>319</v>
      </c>
    </row>
    <row r="34" spans="1:7" x14ac:dyDescent="0.25">
      <c r="C34" s="84" t="s">
        <v>322</v>
      </c>
    </row>
    <row r="35" spans="1:7" x14ac:dyDescent="0.25">
      <c r="A35" s="1">
        <v>1</v>
      </c>
      <c r="B35" s="1" t="s">
        <v>285</v>
      </c>
      <c r="C35" s="1" t="s">
        <v>299</v>
      </c>
      <c r="D35" s="1" t="s">
        <v>286</v>
      </c>
      <c r="E35" s="1" t="s">
        <v>102</v>
      </c>
      <c r="F35" s="1" t="s">
        <v>143</v>
      </c>
      <c r="G35" s="1" t="s">
        <v>318</v>
      </c>
    </row>
    <row r="36" spans="1:7" x14ac:dyDescent="0.25">
      <c r="A36" s="1">
        <v>2</v>
      </c>
      <c r="B36" s="1" t="s">
        <v>308</v>
      </c>
      <c r="C36" s="1" t="s">
        <v>317</v>
      </c>
      <c r="D36" s="1" t="s">
        <v>309</v>
      </c>
      <c r="E36" s="1" t="s">
        <v>102</v>
      </c>
      <c r="F36" s="1" t="s">
        <v>134</v>
      </c>
      <c r="G36" s="1" t="s">
        <v>319</v>
      </c>
    </row>
  </sheetData>
  <mergeCells count="2">
    <mergeCell ref="B3:C3"/>
    <mergeCell ref="A1:F1"/>
  </mergeCells>
  <phoneticPr fontId="0" type="noConversion"/>
  <printOptions gridLines="1"/>
  <pageMargins left="0.19685039370078741" right="0.19685039370078741" top="0.98425196850393704" bottom="0.98425196850393704" header="0.51181102362204722" footer="0.51181102362204722"/>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537" r:id="rId4" name="Button 1">
              <controlPr defaultSize="0" print="0" autoFill="0" autoPict="0" macro="[0]!Kampioenen">
                <anchor moveWithCells="1" sizeWithCells="1">
                  <from>
                    <xdr:col>3</xdr:col>
                    <xdr:colOff>12700</xdr:colOff>
                    <xdr:row>2</xdr:row>
                    <xdr:rowOff>0</xdr:rowOff>
                  </from>
                  <to>
                    <xdr:col>3</xdr:col>
                    <xdr:colOff>1771650</xdr:colOff>
                    <xdr:row>2</xdr:row>
                    <xdr:rowOff>317500</xdr:rowOff>
                  </to>
                </anchor>
              </controlPr>
            </control>
          </mc:Choice>
        </mc:AlternateContent>
        <mc:AlternateContent xmlns:mc="http://schemas.openxmlformats.org/markup-compatibility/2006">
          <mc:Choice Requires="x14">
            <control shapeId="65538" r:id="rId5" name="Check Box 2">
              <controlPr defaultSize="0" autoFill="0" autoLine="0" autoPict="0">
                <anchor moveWithCells="1">
                  <from>
                    <xdr:col>5</xdr:col>
                    <xdr:colOff>12700</xdr:colOff>
                    <xdr:row>2</xdr:row>
                    <xdr:rowOff>12700</xdr:rowOff>
                  </from>
                  <to>
                    <xdr:col>5</xdr:col>
                    <xdr:colOff>850900</xdr:colOff>
                    <xdr:row>2</xdr:row>
                    <xdr:rowOff>317500</xdr:rowOff>
                  </to>
                </anchor>
              </controlPr>
            </control>
          </mc:Choice>
        </mc:AlternateContent>
        <mc:AlternateContent xmlns:mc="http://schemas.openxmlformats.org/markup-compatibility/2006">
          <mc:Choice Requires="x14">
            <control shapeId="65540" r:id="rId6" name="Check Box 4">
              <controlPr defaultSize="0" autoFill="0" autoLine="0" autoPict="0">
                <anchor moveWithCells="1">
                  <from>
                    <xdr:col>5</xdr:col>
                    <xdr:colOff>850900</xdr:colOff>
                    <xdr:row>2</xdr:row>
                    <xdr:rowOff>12700</xdr:rowOff>
                  </from>
                  <to>
                    <xdr:col>5</xdr:col>
                    <xdr:colOff>1543050</xdr:colOff>
                    <xdr:row>2</xdr:row>
                    <xdr:rowOff>317500</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Blad40"/>
  <dimension ref="A1:N8"/>
  <sheetViews>
    <sheetView workbookViewId="0">
      <pane ySplit="8" topLeftCell="A9" activePane="bottomLeft" state="frozen"/>
      <selection activeCell="C5" sqref="C5:E5"/>
      <selection pane="bottomLeft" activeCell="A9" sqref="A9:XFD9"/>
    </sheetView>
  </sheetViews>
  <sheetFormatPr defaultRowHeight="12.5" x14ac:dyDescent="0.25"/>
  <cols>
    <col min="1" max="1" width="5.54296875" style="1" customWidth="1"/>
    <col min="2" max="2" width="10.54296875" style="1" customWidth="1"/>
    <col min="3" max="3" width="27.54296875" style="1" customWidth="1"/>
    <col min="4" max="4" width="25.54296875" style="1" customWidth="1"/>
    <col min="5" max="5" width="28.54296875" style="1" customWidth="1"/>
    <col min="6" max="6" width="3.54296875" style="1" customWidth="1"/>
    <col min="7" max="7" width="23.7265625" style="1" bestFit="1" customWidth="1"/>
    <col min="8" max="8" width="4.54296875" style="1" customWidth="1"/>
    <col min="9" max="9" width="21.54296875" style="1" customWidth="1"/>
    <col min="10" max="14" width="4.54296875" style="1" customWidth="1"/>
    <col min="15" max="15" width="4" customWidth="1"/>
  </cols>
  <sheetData>
    <row r="1" spans="1:14" x14ac:dyDescent="0.25">
      <c r="A1" s="91" t="s">
        <v>86</v>
      </c>
      <c r="B1" s="92"/>
      <c r="C1" s="92"/>
      <c r="D1" s="92"/>
      <c r="E1" s="92"/>
      <c r="F1" s="92"/>
      <c r="G1" s="92"/>
      <c r="H1" s="92"/>
      <c r="I1" s="92"/>
      <c r="J1" s="92"/>
      <c r="K1" s="92"/>
      <c r="L1" s="92"/>
      <c r="M1" s="32"/>
      <c r="N1" s="36"/>
    </row>
    <row r="2" spans="1:14" ht="12.75" hidden="1" customHeight="1" x14ac:dyDescent="0.25">
      <c r="A2" s="41"/>
      <c r="B2" s="42"/>
      <c r="C2" s="42">
        <v>48</v>
      </c>
      <c r="D2" s="7">
        <f>FLOOR((C2+3)/4,1)</f>
        <v>12</v>
      </c>
      <c r="E2" s="42"/>
      <c r="F2" s="42"/>
      <c r="G2" s="42"/>
      <c r="H2" s="42">
        <v>192</v>
      </c>
      <c r="I2" s="1">
        <v>190</v>
      </c>
      <c r="J2" s="1">
        <f>H2+I2</f>
        <v>382</v>
      </c>
      <c r="N2" s="37"/>
    </row>
    <row r="3" spans="1:14" x14ac:dyDescent="0.25">
      <c r="A3" s="30" t="s">
        <v>9</v>
      </c>
      <c r="B3" s="31"/>
      <c r="C3" s="96" t="str">
        <f>Instellingen!B3</f>
        <v>Kring Berkel IJssel</v>
      </c>
      <c r="D3" s="98"/>
      <c r="E3" s="94" t="s">
        <v>83</v>
      </c>
      <c r="F3" s="99"/>
      <c r="G3" s="95"/>
      <c r="H3" s="100">
        <v>2</v>
      </c>
      <c r="I3" s="101"/>
      <c r="J3" s="101"/>
      <c r="K3" s="101"/>
      <c r="L3" s="101"/>
      <c r="M3" s="101"/>
      <c r="N3" s="102"/>
    </row>
    <row r="4" spans="1:14" hidden="1" x14ac:dyDescent="0.25">
      <c r="A4" s="28"/>
      <c r="B4" s="29"/>
      <c r="C4" s="33"/>
      <c r="D4" s="34"/>
      <c r="E4" s="34"/>
      <c r="F4" s="35"/>
      <c r="G4" s="44"/>
      <c r="H4" s="45"/>
      <c r="I4" s="45"/>
      <c r="J4" s="45"/>
      <c r="K4" s="45"/>
      <c r="L4" s="45"/>
      <c r="M4" s="50"/>
      <c r="N4" s="43"/>
    </row>
    <row r="5" spans="1:14" hidden="1" x14ac:dyDescent="0.25">
      <c r="A5" s="46"/>
      <c r="B5" s="47"/>
      <c r="C5" s="38"/>
      <c r="D5" s="39"/>
      <c r="E5" s="39"/>
      <c r="F5" s="40"/>
      <c r="G5" s="46"/>
      <c r="H5" s="48"/>
      <c r="I5" s="48"/>
      <c r="J5" s="48"/>
      <c r="K5" s="48"/>
      <c r="L5" s="48"/>
      <c r="M5" s="50"/>
      <c r="N5" s="43"/>
    </row>
    <row r="6" spans="1:14" ht="12.75" customHeight="1" x14ac:dyDescent="0.25">
      <c r="A6" s="152" t="s">
        <v>107</v>
      </c>
      <c r="B6" s="153"/>
      <c r="C6" s="153"/>
      <c r="D6" s="153"/>
      <c r="E6" s="153"/>
      <c r="F6" s="153"/>
      <c r="G6" s="153"/>
      <c r="H6" s="153"/>
      <c r="I6" s="153"/>
      <c r="J6" s="153"/>
      <c r="K6" s="153"/>
      <c r="L6" s="153"/>
      <c r="M6" s="153"/>
      <c r="N6" s="154"/>
    </row>
    <row r="7" spans="1:14" ht="12.75" customHeight="1" x14ac:dyDescent="0.25">
      <c r="A7" s="155"/>
      <c r="B7" s="156"/>
      <c r="C7" s="156"/>
      <c r="D7" s="156"/>
      <c r="E7" s="156"/>
      <c r="F7" s="156"/>
      <c r="G7" s="156"/>
      <c r="H7" s="156"/>
      <c r="I7" s="156"/>
      <c r="J7" s="156"/>
      <c r="K7" s="156"/>
      <c r="L7" s="156"/>
      <c r="M7" s="156"/>
      <c r="N7" s="157"/>
    </row>
    <row r="8" spans="1:14" ht="25.5" customHeight="1" x14ac:dyDescent="0.25">
      <c r="A8" s="2" t="s">
        <v>19</v>
      </c>
      <c r="B8" s="2" t="s">
        <v>7</v>
      </c>
      <c r="C8" s="2" t="s">
        <v>0</v>
      </c>
      <c r="D8" s="2" t="s">
        <v>1</v>
      </c>
      <c r="E8" s="2" t="s">
        <v>85</v>
      </c>
      <c r="F8" s="2" t="s">
        <v>2</v>
      </c>
      <c r="G8" s="2" t="s">
        <v>3</v>
      </c>
      <c r="H8" s="5" t="s">
        <v>38</v>
      </c>
      <c r="I8" s="5" t="s">
        <v>36</v>
      </c>
      <c r="J8" s="5" t="s">
        <v>37</v>
      </c>
      <c r="K8" s="5" t="s">
        <v>68</v>
      </c>
      <c r="L8" s="5" t="s">
        <v>69</v>
      </c>
      <c r="M8" s="2" t="s">
        <v>84</v>
      </c>
      <c r="N8" s="49" t="s">
        <v>6</v>
      </c>
    </row>
  </sheetData>
  <mergeCells count="5">
    <mergeCell ref="A1:L1"/>
    <mergeCell ref="A6:N7"/>
    <mergeCell ref="H3:N3"/>
    <mergeCell ref="C3:D3"/>
    <mergeCell ref="E3:G3"/>
  </mergeCells>
  <phoneticPr fontId="0" type="noConversion"/>
  <dataValidations count="3">
    <dataValidation operator="lessThan" allowBlank="1" showInputMessage="1" showErrorMessage="1" error="De waarde is maximaal 500" sqref="H8:I8" xr:uid="{00000000-0002-0000-0E00-000001000000}"/>
    <dataValidation type="whole" allowBlank="1" showInputMessage="1" showErrorMessage="1" error="Het minimum is 1 en het maximum is 6" prompt="Hier wordt bedoeld van welke wedstrijd of proef de winnaars moeten worden opgebouwd voor onder andere de prijsuitreiking." sqref="H3:N3" xr:uid="{00000000-0002-0000-0E00-000002000000}">
      <formula1>1</formula1>
      <formula2>6</formula2>
    </dataValidation>
    <dataValidation type="whole" operator="lessThan" allowBlank="1" showInputMessage="1" showErrorMessage="1" error="De waarde is maximaal 500" sqref="H9:I33715" xr:uid="{00000000-0002-0000-0E00-000000000000}">
      <formula1>500</formula1>
    </dataValidation>
  </dataValidations>
  <printOptions gridLines="1"/>
  <pageMargins left="0.19685039370078741" right="0" top="0.98425196850393704" bottom="0.98425196850393704" header="0.51181102362204722" footer="0.51181102362204722"/>
  <pageSetup paperSize="9" scale="95"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30049" r:id="rId4" name="Button 1">
              <controlPr defaultSize="0" print="0" autoFill="0" autoPict="0" macro="[0]!Winnaars">
                <anchor moveWithCells="1" sizeWithCells="1">
                  <from>
                    <xdr:col>0</xdr:col>
                    <xdr:colOff>19050</xdr:colOff>
                    <xdr:row>5</xdr:row>
                    <xdr:rowOff>0</xdr:rowOff>
                  </from>
                  <to>
                    <xdr:col>2</xdr:col>
                    <xdr:colOff>1117600</xdr:colOff>
                    <xdr:row>6</xdr:row>
                    <xdr:rowOff>127000</xdr:rowOff>
                  </to>
                </anchor>
              </controlPr>
            </control>
          </mc:Choice>
        </mc:AlternateContent>
        <mc:AlternateContent xmlns:mc="http://schemas.openxmlformats.org/markup-compatibility/2006">
          <mc:Choice Requires="x14">
            <control shapeId="130061" r:id="rId5" name="Button 13">
              <controlPr defaultSize="0" print="0" autoFill="0" autoPict="0" macro="[0]!Sort_Plaatsing">
                <anchor moveWithCells="1" sizeWithCells="1">
                  <from>
                    <xdr:col>0</xdr:col>
                    <xdr:colOff>0</xdr:colOff>
                    <xdr:row>7</xdr:row>
                    <xdr:rowOff>31750</xdr:rowOff>
                  </from>
                  <to>
                    <xdr:col>2</xdr:col>
                    <xdr:colOff>0</xdr:colOff>
                    <xdr:row>8</xdr:row>
                    <xdr:rowOff>0</xdr:rowOff>
                  </to>
                </anchor>
              </controlPr>
            </control>
          </mc:Choice>
        </mc:AlternateContent>
        <mc:AlternateContent xmlns:mc="http://schemas.openxmlformats.org/markup-compatibility/2006">
          <mc:Choice Requires="x14">
            <control shapeId="130073" r:id="rId6" name="Button 25">
              <controlPr defaultSize="0" print="0" autoFill="0" autoPict="0" macro="[0]!Importeren_Gegevens">
                <anchor moveWithCells="1" sizeWithCells="1">
                  <from>
                    <xdr:col>3</xdr:col>
                    <xdr:colOff>812800</xdr:colOff>
                    <xdr:row>5</xdr:row>
                    <xdr:rowOff>19050</xdr:rowOff>
                  </from>
                  <to>
                    <xdr:col>6</xdr:col>
                    <xdr:colOff>209550</xdr:colOff>
                    <xdr:row>6</xdr:row>
                    <xdr:rowOff>146050</xdr:rowOff>
                  </to>
                </anchor>
              </controlPr>
            </control>
          </mc:Choice>
        </mc:AlternateContent>
        <mc:AlternateContent xmlns:mc="http://schemas.openxmlformats.org/markup-compatibility/2006">
          <mc:Choice Requires="x14">
            <control shapeId="130074" r:id="rId7" name="Button 26">
              <controlPr defaultSize="0" print="0" autoFill="0" autoPict="0" macro="[0]!Import_Verwerken">
                <anchor moveWithCells="1" sizeWithCells="1">
                  <from>
                    <xdr:col>6</xdr:col>
                    <xdr:colOff>241300</xdr:colOff>
                    <xdr:row>5</xdr:row>
                    <xdr:rowOff>12700</xdr:rowOff>
                  </from>
                  <to>
                    <xdr:col>10</xdr:col>
                    <xdr:colOff>88900</xdr:colOff>
                    <xdr:row>6</xdr:row>
                    <xdr:rowOff>133350</xdr:rowOff>
                  </to>
                </anchor>
              </controlPr>
            </control>
          </mc:Choice>
        </mc:AlternateContent>
        <mc:AlternateContent xmlns:mc="http://schemas.openxmlformats.org/markup-compatibility/2006">
          <mc:Choice Requires="x14">
            <control shapeId="130075" r:id="rId8" name="Button 27">
              <controlPr defaultSize="0" print="0" autoFill="0" autoPict="0" macro="[0]!Dubbele_Combinaties">
                <anchor moveWithCells="1" sizeWithCells="1">
                  <from>
                    <xdr:col>2</xdr:col>
                    <xdr:colOff>1143000</xdr:colOff>
                    <xdr:row>5</xdr:row>
                    <xdr:rowOff>12700</xdr:rowOff>
                  </from>
                  <to>
                    <xdr:col>3</xdr:col>
                    <xdr:colOff>774700</xdr:colOff>
                    <xdr:row>6</xdr:row>
                    <xdr:rowOff>133350</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Blad8">
    <pageSetUpPr fitToPage="1"/>
  </sheetPr>
  <dimension ref="A1:C41"/>
  <sheetViews>
    <sheetView zoomScale="90" workbookViewId="0">
      <pane ySplit="2" topLeftCell="A23" activePane="bottomLeft" state="frozen"/>
      <selection activeCell="C5" sqref="C5:E5"/>
      <selection pane="bottomLeft" activeCell="B38" sqref="B38"/>
    </sheetView>
  </sheetViews>
  <sheetFormatPr defaultRowHeight="12.5" x14ac:dyDescent="0.25"/>
  <cols>
    <col min="1" max="1" width="39.1796875" bestFit="1" customWidth="1"/>
    <col min="2" max="2" width="37.1796875" style="1" customWidth="1"/>
    <col min="3" max="3" width="46.54296875" bestFit="1" customWidth="1"/>
  </cols>
  <sheetData>
    <row r="1" spans="1:3" ht="13" x14ac:dyDescent="0.3">
      <c r="A1" s="19"/>
      <c r="B1" s="15" t="s">
        <v>60</v>
      </c>
      <c r="C1" s="15" t="s">
        <v>26</v>
      </c>
    </row>
    <row r="2" spans="1:3" ht="13" x14ac:dyDescent="0.3">
      <c r="A2" s="16" t="s">
        <v>49</v>
      </c>
      <c r="B2" s="2"/>
      <c r="C2" s="2"/>
    </row>
    <row r="3" spans="1:3" x14ac:dyDescent="0.25">
      <c r="A3" s="20" t="s">
        <v>63</v>
      </c>
      <c r="B3" s="82" t="s">
        <v>108</v>
      </c>
      <c r="C3" s="17"/>
    </row>
    <row r="4" spans="1:3" x14ac:dyDescent="0.25">
      <c r="A4" s="17" t="s">
        <v>50</v>
      </c>
      <c r="B4" s="18">
        <v>1</v>
      </c>
      <c r="C4" s="17" t="s">
        <v>48</v>
      </c>
    </row>
    <row r="5" spans="1:3" x14ac:dyDescent="0.25">
      <c r="A5" s="17" t="s">
        <v>12</v>
      </c>
      <c r="B5" s="18">
        <v>99</v>
      </c>
      <c r="C5" s="17"/>
    </row>
    <row r="6" spans="1:3" x14ac:dyDescent="0.25">
      <c r="A6" s="17" t="s">
        <v>51</v>
      </c>
      <c r="B6" s="18">
        <v>3</v>
      </c>
      <c r="C6" s="17"/>
    </row>
    <row r="7" spans="1:3" x14ac:dyDescent="0.25">
      <c r="A7" s="17" t="s">
        <v>67</v>
      </c>
      <c r="B7" s="18">
        <v>1</v>
      </c>
      <c r="C7" s="17"/>
    </row>
    <row r="8" spans="1:3" x14ac:dyDescent="0.25">
      <c r="A8" s="17" t="s">
        <v>42</v>
      </c>
      <c r="B8" s="18">
        <v>1</v>
      </c>
      <c r="C8" s="17"/>
    </row>
    <row r="9" spans="1:3" x14ac:dyDescent="0.25">
      <c r="A9" s="17" t="s">
        <v>70</v>
      </c>
      <c r="B9" s="18">
        <v>1</v>
      </c>
      <c r="C9" s="17" t="s">
        <v>71</v>
      </c>
    </row>
    <row r="10" spans="1:3" x14ac:dyDescent="0.25">
      <c r="A10" s="72" t="s">
        <v>87</v>
      </c>
      <c r="B10" s="18">
        <v>90</v>
      </c>
      <c r="C10" s="17" t="s">
        <v>88</v>
      </c>
    </row>
    <row r="11" spans="1:3" x14ac:dyDescent="0.25">
      <c r="A11" s="72" t="s">
        <v>104</v>
      </c>
      <c r="B11" s="18" t="s">
        <v>105</v>
      </c>
      <c r="C11" s="17"/>
    </row>
    <row r="12" spans="1:3" hidden="1" x14ac:dyDescent="0.25">
      <c r="A12" s="17"/>
      <c r="B12" s="18"/>
      <c r="C12" s="17"/>
    </row>
    <row r="13" spans="1:3" x14ac:dyDescent="0.25">
      <c r="A13" s="17" t="s">
        <v>93</v>
      </c>
      <c r="B13" s="18"/>
      <c r="C13" s="14" t="s">
        <v>94</v>
      </c>
    </row>
    <row r="14" spans="1:3" hidden="1" x14ac:dyDescent="0.25">
      <c r="A14" s="17" t="s">
        <v>99</v>
      </c>
      <c r="B14" s="18" t="s">
        <v>101</v>
      </c>
      <c r="C14" s="17"/>
    </row>
    <row r="15" spans="1:3" hidden="1" x14ac:dyDescent="0.25">
      <c r="A15" s="17" t="s">
        <v>97</v>
      </c>
      <c r="B15" s="18" t="s">
        <v>101</v>
      </c>
      <c r="C15" s="17"/>
    </row>
    <row r="16" spans="1:3" hidden="1" x14ac:dyDescent="0.25">
      <c r="A16" s="17"/>
      <c r="B16" s="17"/>
      <c r="C16" s="17"/>
    </row>
    <row r="17" spans="1:3" x14ac:dyDescent="0.25">
      <c r="A17" s="17" t="s">
        <v>100</v>
      </c>
      <c r="B17" s="18" t="s">
        <v>101</v>
      </c>
      <c r="C17" s="17"/>
    </row>
    <row r="18" spans="1:3" x14ac:dyDescent="0.25">
      <c r="A18" s="17" t="s">
        <v>98</v>
      </c>
      <c r="B18" s="18" t="s">
        <v>101</v>
      </c>
      <c r="C18" s="17"/>
    </row>
    <row r="19" spans="1:3" x14ac:dyDescent="0.25">
      <c r="B19"/>
    </row>
    <row r="20" spans="1:3" hidden="1" x14ac:dyDescent="0.25">
      <c r="B20"/>
    </row>
    <row r="21" spans="1:3" hidden="1" x14ac:dyDescent="0.25">
      <c r="B21"/>
    </row>
    <row r="22" spans="1:3" hidden="1" x14ac:dyDescent="0.25">
      <c r="B22"/>
    </row>
    <row r="23" spans="1:3" ht="38" x14ac:dyDescent="0.3">
      <c r="A23" s="15" t="s">
        <v>89</v>
      </c>
      <c r="B23" s="2"/>
      <c r="C23" s="5" t="s">
        <v>58</v>
      </c>
    </row>
    <row r="24" spans="1:3" hidden="1" x14ac:dyDescent="0.25">
      <c r="A24" s="17" t="s">
        <v>52</v>
      </c>
      <c r="B24" s="17">
        <v>1</v>
      </c>
      <c r="C24" s="17" t="s">
        <v>59</v>
      </c>
    </row>
    <row r="25" spans="1:3" x14ac:dyDescent="0.25">
      <c r="A25" s="17" t="s">
        <v>72</v>
      </c>
      <c r="B25" s="18">
        <v>2</v>
      </c>
      <c r="C25" s="17"/>
    </row>
    <row r="26" spans="1:3" x14ac:dyDescent="0.25">
      <c r="A26" s="17" t="s">
        <v>73</v>
      </c>
      <c r="B26" s="18">
        <v>3</v>
      </c>
      <c r="C26" s="17"/>
    </row>
    <row r="27" spans="1:3" x14ac:dyDescent="0.25">
      <c r="A27" s="17" t="s">
        <v>53</v>
      </c>
      <c r="B27" s="18">
        <v>4</v>
      </c>
      <c r="C27" s="17"/>
    </row>
    <row r="28" spans="1:3" x14ac:dyDescent="0.25">
      <c r="A28" s="17" t="s">
        <v>54</v>
      </c>
      <c r="B28" s="18">
        <v>5</v>
      </c>
      <c r="C28" s="17"/>
    </row>
    <row r="29" spans="1:3" x14ac:dyDescent="0.25">
      <c r="A29" s="17" t="s">
        <v>55</v>
      </c>
      <c r="B29" s="18">
        <v>6</v>
      </c>
      <c r="C29" s="17"/>
    </row>
    <row r="30" spans="1:3" x14ac:dyDescent="0.25">
      <c r="A30" s="17" t="s">
        <v>56</v>
      </c>
      <c r="B30" s="18">
        <v>7</v>
      </c>
      <c r="C30" s="17"/>
    </row>
    <row r="31" spans="1:3" x14ac:dyDescent="0.25">
      <c r="A31" s="17" t="s">
        <v>57</v>
      </c>
      <c r="B31" s="18"/>
      <c r="C31" s="17"/>
    </row>
    <row r="32" spans="1:3" x14ac:dyDescent="0.25">
      <c r="A32" s="17" t="s">
        <v>61</v>
      </c>
      <c r="B32" s="18"/>
      <c r="C32" s="17"/>
    </row>
    <row r="33" spans="1:3" x14ac:dyDescent="0.25">
      <c r="A33" s="17" t="s">
        <v>62</v>
      </c>
      <c r="B33" s="18"/>
      <c r="C33" s="17"/>
    </row>
    <row r="34" spans="1:3" x14ac:dyDescent="0.25">
      <c r="B34"/>
    </row>
    <row r="35" spans="1:3" ht="13" x14ac:dyDescent="0.3">
      <c r="A35" s="15" t="s">
        <v>74</v>
      </c>
      <c r="B35" s="15" t="s">
        <v>75</v>
      </c>
      <c r="C35" s="15" t="s">
        <v>76</v>
      </c>
    </row>
    <row r="36" spans="1:3" x14ac:dyDescent="0.25">
      <c r="A36" s="17" t="s">
        <v>77</v>
      </c>
      <c r="B36" s="75" t="s">
        <v>109</v>
      </c>
      <c r="C36" s="81" t="s">
        <v>112</v>
      </c>
    </row>
    <row r="37" spans="1:3" x14ac:dyDescent="0.25">
      <c r="A37" s="17" t="s">
        <v>78</v>
      </c>
      <c r="B37" s="75" t="s">
        <v>111</v>
      </c>
      <c r="C37" s="81" t="s">
        <v>113</v>
      </c>
    </row>
    <row r="38" spans="1:3" x14ac:dyDescent="0.25">
      <c r="A38" s="17" t="s">
        <v>79</v>
      </c>
      <c r="B38" s="75" t="s">
        <v>110</v>
      </c>
      <c r="C38" s="81" t="s">
        <v>114</v>
      </c>
    </row>
    <row r="39" spans="1:3" x14ac:dyDescent="0.25">
      <c r="A39" s="17" t="s">
        <v>80</v>
      </c>
      <c r="B39" s="75"/>
      <c r="C39" s="27" t="s">
        <v>91</v>
      </c>
    </row>
    <row r="40" spans="1:3" x14ac:dyDescent="0.25">
      <c r="A40" s="17" t="s">
        <v>81</v>
      </c>
      <c r="B40" s="75"/>
      <c r="C40" s="27" t="s">
        <v>91</v>
      </c>
    </row>
    <row r="41" spans="1:3" x14ac:dyDescent="0.25">
      <c r="A41" s="17" t="s">
        <v>82</v>
      </c>
      <c r="B41" s="75"/>
      <c r="C41" s="27" t="s">
        <v>91</v>
      </c>
    </row>
  </sheetData>
  <sheetProtection password="C736" sheet="1" objects="1" scenarios="1"/>
  <phoneticPr fontId="0" type="noConversion"/>
  <dataValidations count="13">
    <dataValidation type="whole" allowBlank="1" showInputMessage="1" showErrorMessage="1" sqref="B16" xr:uid="{00000000-0002-0000-0F00-000000000000}">
      <formula1>1</formula1>
      <formula2>2</formula2>
    </dataValidation>
    <dataValidation type="whole" showInputMessage="1" showErrorMessage="1" error="Er moet een waarde ingevoerd worden tussen 1 t/m 6." sqref="B6" xr:uid="{00000000-0002-0000-0F00-000001000000}">
      <formula1>1</formula1>
      <formula2>6</formula2>
    </dataValidation>
    <dataValidation type="whole" allowBlank="1" showInputMessage="1" showErrorMessage="1" sqref="B19:B21" xr:uid="{00000000-0002-0000-0F00-000002000000}">
      <formula1>2</formula1>
      <formula2>3</formula2>
    </dataValidation>
    <dataValidation type="whole" showInputMessage="1" showErrorMessage="1" error="Er moet een waarde ingevoerd worden." sqref="B5" xr:uid="{00000000-0002-0000-0F00-000003000000}">
      <formula1>1</formula1>
      <formula2>999</formula2>
    </dataValidation>
    <dataValidation type="whole" showInputMessage="1" showErrorMessage="1" error="Er moet een waarde ingevoerd worden." sqref="B8 B4" xr:uid="{00000000-0002-0000-0F00-000004000000}">
      <formula1>1</formula1>
      <formula2>2</formula2>
    </dataValidation>
    <dataValidation type="whole" showInputMessage="1" showErrorMessage="1" error="De waarde kan zijn 0 of 1." sqref="B7" xr:uid="{00000000-0002-0000-0F00-000005000000}">
      <formula1>0</formula1>
      <formula2>2</formula2>
    </dataValidation>
    <dataValidation type="textLength" showInputMessage="1" showErrorMessage="1" error="Er moet een tekst worden ingevoerd." sqref="B3" xr:uid="{00000000-0002-0000-0F00-000006000000}">
      <formula1>1</formula1>
      <formula2>60</formula2>
    </dataValidation>
    <dataValidation type="whole" allowBlank="1" showInputMessage="1" showErrorMessage="1" sqref="B9" xr:uid="{00000000-0002-0000-0F00-000007000000}">
      <formula1>0</formula1>
      <formula2>1</formula2>
    </dataValidation>
    <dataValidation type="whole" allowBlank="1" showInputMessage="1" showErrorMessage="1" error="De minimale waarde is 2 de maximale is 10" sqref="B25:B33" xr:uid="{00000000-0002-0000-0F00-000008000000}">
      <formula1>2</formula1>
      <formula2>10</formula2>
    </dataValidation>
    <dataValidation type="whole" allowBlank="1" showInputMessage="1" showErrorMessage="1" error="Er moet een waarde ingevoerd worden van 1 t/m 999 of blanko." sqref="B10 B12" xr:uid="{00000000-0002-0000-0F00-000009000000}">
      <formula1>1</formula1>
      <formula2>999</formula2>
    </dataValidation>
    <dataValidation type="list" allowBlank="1" showInputMessage="1" showErrorMessage="1" sqref="B13" xr:uid="{00000000-0002-0000-0F00-00000A000000}">
      <formula1>"Aanmelden,Afmelden"</formula1>
    </dataValidation>
    <dataValidation type="list" allowBlank="1" showInputMessage="1" showErrorMessage="1" error="Er moet een waarde ingevoerd worden van 2 t/m 6 of blanko." prompt="Bij de keuze punten van de proef wordt automatisch de plaatsing berekend. De keuze voor plaatsing worden de jury punten niet meegenomen en bij keuze voor beide het gem. perc. van alle jury's genomen en de plaatsing niet berekend. " sqref="B11" xr:uid="{00000000-0002-0000-0F00-00000B000000}">
      <formula1>"1: Punten van de proef, 2: Plaatsing,3: Percentage en plaatsing"</formula1>
    </dataValidation>
    <dataValidation type="list" allowBlank="1" showInputMessage="1" showErrorMessage="1" sqref="B17:B18 B14:B15" xr:uid="{00000000-0002-0000-0F00-00000C000000}">
      <formula1>"Ja,Nee"</formula1>
    </dataValidation>
  </dataValidations>
  <printOptions gridLines="1"/>
  <pageMargins left="0.39370078740157483" right="0.39370078740157483" top="0.98425196850393704" bottom="0.98425196850393704" header="0.51181102362204722" footer="0.51181102362204722"/>
  <pageSetup paperSize="9"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30402" r:id="rId4" name="Button 2">
              <controlPr defaultSize="0" print="0" autoFill="0" autoPict="0" macro="[0]!verbergen_Tab">
                <anchor moveWithCells="1" sizeWithCells="1">
                  <from>
                    <xdr:col>2</xdr:col>
                    <xdr:colOff>285750</xdr:colOff>
                    <xdr:row>16</xdr:row>
                    <xdr:rowOff>57150</xdr:rowOff>
                  </from>
                  <to>
                    <xdr:col>2</xdr:col>
                    <xdr:colOff>3028950</xdr:colOff>
                    <xdr:row>17</xdr:row>
                    <xdr:rowOff>152400</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Blad1">
    <pageSetUpPr fitToPage="1"/>
  </sheetPr>
  <dimension ref="A1:J52"/>
  <sheetViews>
    <sheetView workbookViewId="0">
      <pane ySplit="4" topLeftCell="A5" activePane="bottomLeft" state="frozen"/>
      <selection activeCell="C5" sqref="C5:E5"/>
      <selection pane="bottomLeft" activeCell="H17" sqref="H17"/>
    </sheetView>
  </sheetViews>
  <sheetFormatPr defaultRowHeight="12.5" x14ac:dyDescent="0.25"/>
  <cols>
    <col min="1" max="1" width="8" style="1" customWidth="1"/>
    <col min="2" max="2" width="10" style="1" customWidth="1"/>
    <col min="3" max="3" width="28.6328125" style="1" bestFit="1" customWidth="1"/>
    <col min="4" max="4" width="20" style="1" bestFit="1" customWidth="1"/>
    <col min="5" max="5" width="6.7265625" style="1" hidden="1" customWidth="1"/>
    <col min="6" max="6" width="4.1796875" style="1" hidden="1" customWidth="1"/>
    <col min="7" max="7" width="23.7265625" style="1" bestFit="1" customWidth="1"/>
    <col min="8" max="8" width="15.1796875" style="1" bestFit="1" customWidth="1"/>
    <col min="9" max="10" width="0" hidden="1" customWidth="1"/>
  </cols>
  <sheetData>
    <row r="1" spans="1:10" x14ac:dyDescent="0.25">
      <c r="A1" s="160" t="s">
        <v>20</v>
      </c>
      <c r="B1" s="161"/>
      <c r="C1" s="161"/>
      <c r="D1" s="161"/>
      <c r="E1" s="161"/>
      <c r="F1" s="161"/>
      <c r="G1" s="161"/>
      <c r="H1" s="162"/>
      <c r="I1" s="78"/>
      <c r="J1" s="78"/>
    </row>
    <row r="2" spans="1:10" hidden="1" x14ac:dyDescent="0.25">
      <c r="I2" s="79"/>
      <c r="J2" s="79"/>
    </row>
    <row r="3" spans="1:10" ht="25.5" customHeight="1" x14ac:dyDescent="0.25">
      <c r="A3" s="4" t="s">
        <v>9</v>
      </c>
      <c r="B3" s="158" t="str">
        <f>Instellingen!B3</f>
        <v>Kring Berkel IJssel</v>
      </c>
      <c r="C3" s="159"/>
      <c r="D3" s="159"/>
      <c r="E3" s="163" t="s">
        <v>103</v>
      </c>
      <c r="F3" s="163"/>
      <c r="G3" s="77" t="s">
        <v>34</v>
      </c>
      <c r="H3" s="76"/>
    </row>
    <row r="4" spans="1:10" x14ac:dyDescent="0.25">
      <c r="A4" s="2" t="s">
        <v>21</v>
      </c>
      <c r="B4" s="2" t="s">
        <v>7</v>
      </c>
      <c r="C4" s="80" t="s">
        <v>106</v>
      </c>
      <c r="D4" s="2" t="s">
        <v>1</v>
      </c>
      <c r="E4" s="2" t="s">
        <v>22</v>
      </c>
      <c r="F4" s="2" t="s">
        <v>24</v>
      </c>
      <c r="G4" s="2" t="s">
        <v>25</v>
      </c>
      <c r="H4" s="2" t="s">
        <v>26</v>
      </c>
      <c r="I4" s="79" t="str">
        <f>IF(C4&lt;&gt;"",RIGHT(C4,LEN(C4)-SEARCH(" ",C4,1)),"")</f>
        <v>/ amazone</v>
      </c>
      <c r="J4" s="79" t="str">
        <f>IF(C4&lt;&gt;"",LEFT(C4, SEARCH(" ",C4,1)),"")</f>
        <v xml:space="preserve">Ruiter </v>
      </c>
    </row>
    <row r="6" spans="1:10" x14ac:dyDescent="0.25">
      <c r="C6" s="1" t="s">
        <v>336</v>
      </c>
      <c r="D6" s="1" t="s">
        <v>324</v>
      </c>
    </row>
    <row r="7" spans="1:10" x14ac:dyDescent="0.25">
      <c r="A7" s="1">
        <v>1</v>
      </c>
      <c r="B7" s="1" t="s">
        <v>232</v>
      </c>
      <c r="C7" s="1" t="s">
        <v>166</v>
      </c>
      <c r="D7" s="1" t="s">
        <v>233</v>
      </c>
      <c r="E7" s="1" t="s">
        <v>27</v>
      </c>
      <c r="G7" s="1" t="s">
        <v>118</v>
      </c>
      <c r="H7" s="1" t="s">
        <v>318</v>
      </c>
    </row>
    <row r="8" spans="1:10" x14ac:dyDescent="0.25">
      <c r="A8" s="1">
        <v>2</v>
      </c>
      <c r="B8" s="1" t="s">
        <v>210</v>
      </c>
      <c r="C8" s="1" t="s">
        <v>177</v>
      </c>
      <c r="D8" s="1" t="s">
        <v>138</v>
      </c>
      <c r="E8" s="1" t="s">
        <v>27</v>
      </c>
      <c r="G8" s="1" t="s">
        <v>137</v>
      </c>
      <c r="H8" s="1" t="s">
        <v>319</v>
      </c>
    </row>
    <row r="9" spans="1:10" x14ac:dyDescent="0.25">
      <c r="A9" s="1">
        <v>3</v>
      </c>
      <c r="B9" s="1" t="s">
        <v>211</v>
      </c>
      <c r="C9" s="1" t="s">
        <v>178</v>
      </c>
      <c r="D9" s="1" t="s">
        <v>139</v>
      </c>
      <c r="E9" s="1" t="s">
        <v>27</v>
      </c>
      <c r="G9" s="1" t="s">
        <v>140</v>
      </c>
    </row>
    <row r="10" spans="1:10" x14ac:dyDescent="0.25">
      <c r="A10" s="1" t="s">
        <v>326</v>
      </c>
      <c r="B10" s="1" t="s">
        <v>234</v>
      </c>
      <c r="C10" s="1" t="s">
        <v>268</v>
      </c>
      <c r="D10" s="1" t="s">
        <v>235</v>
      </c>
      <c r="E10" s="1" t="s">
        <v>27</v>
      </c>
      <c r="G10" s="1" t="s">
        <v>134</v>
      </c>
    </row>
    <row r="12" spans="1:10" x14ac:dyDescent="0.25">
      <c r="C12" s="1" t="s">
        <v>337</v>
      </c>
      <c r="D12" s="1" t="s">
        <v>341</v>
      </c>
    </row>
    <row r="13" spans="1:10" x14ac:dyDescent="0.25">
      <c r="A13" s="1">
        <v>1</v>
      </c>
      <c r="B13" s="1" t="s">
        <v>221</v>
      </c>
      <c r="C13" s="1" t="s">
        <v>187</v>
      </c>
      <c r="D13" s="1" t="s">
        <v>152</v>
      </c>
      <c r="E13" s="1" t="s">
        <v>28</v>
      </c>
      <c r="G13" s="1" t="s">
        <v>125</v>
      </c>
      <c r="H13" s="1" t="s">
        <v>318</v>
      </c>
    </row>
    <row r="14" spans="1:10" x14ac:dyDescent="0.25">
      <c r="A14" s="1">
        <v>2</v>
      </c>
      <c r="B14" s="1" t="s">
        <v>222</v>
      </c>
      <c r="C14" s="1" t="s">
        <v>164</v>
      </c>
      <c r="D14" s="1" t="s">
        <v>153</v>
      </c>
      <c r="E14" s="1" t="s">
        <v>28</v>
      </c>
      <c r="G14" s="1" t="s">
        <v>118</v>
      </c>
      <c r="H14" s="1" t="s">
        <v>319</v>
      </c>
    </row>
    <row r="15" spans="1:10" x14ac:dyDescent="0.25">
      <c r="A15" s="1">
        <v>3</v>
      </c>
      <c r="B15" s="1" t="s">
        <v>223</v>
      </c>
      <c r="C15" s="1" t="s">
        <v>188</v>
      </c>
      <c r="D15" s="1" t="s">
        <v>154</v>
      </c>
      <c r="E15" s="1" t="s">
        <v>28</v>
      </c>
      <c r="G15" s="1" t="s">
        <v>127</v>
      </c>
    </row>
    <row r="16" spans="1:10" x14ac:dyDescent="0.25">
      <c r="A16" s="1">
        <v>4</v>
      </c>
      <c r="B16" s="1" t="s">
        <v>225</v>
      </c>
      <c r="C16" s="1" t="s">
        <v>190</v>
      </c>
      <c r="D16" s="1" t="s">
        <v>156</v>
      </c>
      <c r="E16" s="1" t="s">
        <v>28</v>
      </c>
      <c r="G16" s="1" t="s">
        <v>118</v>
      </c>
    </row>
    <row r="17" spans="1:8" x14ac:dyDescent="0.25">
      <c r="A17" s="1" t="s">
        <v>326</v>
      </c>
      <c r="B17" s="1" t="s">
        <v>224</v>
      </c>
      <c r="C17" s="1" t="s">
        <v>189</v>
      </c>
      <c r="D17" s="1" t="s">
        <v>155</v>
      </c>
      <c r="E17" s="1" t="s">
        <v>28</v>
      </c>
      <c r="G17" s="1" t="s">
        <v>143</v>
      </c>
    </row>
    <row r="19" spans="1:8" x14ac:dyDescent="0.25">
      <c r="C19" s="1" t="s">
        <v>338</v>
      </c>
      <c r="D19" s="1" t="s">
        <v>341</v>
      </c>
    </row>
    <row r="20" spans="1:8" x14ac:dyDescent="0.25">
      <c r="A20" s="1">
        <v>1</v>
      </c>
      <c r="B20" s="1" t="s">
        <v>220</v>
      </c>
      <c r="C20" s="1" t="s">
        <v>186</v>
      </c>
      <c r="D20" s="1" t="s">
        <v>150</v>
      </c>
      <c r="E20" s="1" t="s">
        <v>29</v>
      </c>
      <c r="G20" s="1" t="s">
        <v>151</v>
      </c>
      <c r="H20" s="1" t="s">
        <v>318</v>
      </c>
    </row>
    <row r="21" spans="1:8" x14ac:dyDescent="0.25">
      <c r="A21" s="1">
        <v>2</v>
      </c>
      <c r="B21" s="1" t="s">
        <v>258</v>
      </c>
      <c r="C21" s="1" t="s">
        <v>272</v>
      </c>
      <c r="D21" s="1" t="s">
        <v>259</v>
      </c>
      <c r="E21" s="1" t="s">
        <v>29</v>
      </c>
      <c r="G21" s="1" t="s">
        <v>118</v>
      </c>
      <c r="H21" s="1" t="s">
        <v>319</v>
      </c>
    </row>
    <row r="22" spans="1:8" x14ac:dyDescent="0.25">
      <c r="A22" s="1">
        <v>3</v>
      </c>
      <c r="B22" s="1" t="s">
        <v>260</v>
      </c>
      <c r="C22" s="1" t="s">
        <v>272</v>
      </c>
      <c r="D22" s="1" t="s">
        <v>261</v>
      </c>
      <c r="E22" s="1" t="s">
        <v>29</v>
      </c>
      <c r="G22" s="1" t="s">
        <v>118</v>
      </c>
    </row>
    <row r="23" spans="1:8" x14ac:dyDescent="0.25">
      <c r="A23" s="1">
        <v>4</v>
      </c>
      <c r="B23" s="1" t="s">
        <v>216</v>
      </c>
      <c r="C23" s="1" t="s">
        <v>182</v>
      </c>
      <c r="D23" s="1" t="s">
        <v>146</v>
      </c>
      <c r="E23" s="1" t="s">
        <v>29</v>
      </c>
      <c r="G23" s="1" t="s">
        <v>118</v>
      </c>
    </row>
    <row r="24" spans="1:8" x14ac:dyDescent="0.25">
      <c r="A24" s="1" t="s">
        <v>326</v>
      </c>
      <c r="B24" s="1" t="s">
        <v>215</v>
      </c>
      <c r="C24" s="1" t="s">
        <v>181</v>
      </c>
      <c r="D24" s="1" t="s">
        <v>145</v>
      </c>
      <c r="E24" s="1" t="s">
        <v>29</v>
      </c>
      <c r="G24" s="1" t="s">
        <v>137</v>
      </c>
    </row>
    <row r="25" spans="1:8" x14ac:dyDescent="0.25">
      <c r="A25" s="1" t="s">
        <v>327</v>
      </c>
      <c r="B25" s="1" t="s">
        <v>214</v>
      </c>
      <c r="C25" s="1" t="s">
        <v>169</v>
      </c>
      <c r="D25" s="1" t="s">
        <v>144</v>
      </c>
      <c r="E25" s="1" t="s">
        <v>29</v>
      </c>
      <c r="G25" s="1" t="s">
        <v>127</v>
      </c>
    </row>
    <row r="27" spans="1:8" x14ac:dyDescent="0.25">
      <c r="C27" s="1" t="s">
        <v>339</v>
      </c>
      <c r="D27" s="1" t="s">
        <v>341</v>
      </c>
    </row>
    <row r="28" spans="1:8" x14ac:dyDescent="0.25">
      <c r="A28" s="1">
        <v>1</v>
      </c>
      <c r="B28" s="1" t="s">
        <v>197</v>
      </c>
      <c r="C28" s="1" t="s">
        <v>164</v>
      </c>
      <c r="D28" s="1" t="s">
        <v>117</v>
      </c>
      <c r="E28" s="1" t="s">
        <v>30</v>
      </c>
      <c r="G28" s="1" t="s">
        <v>118</v>
      </c>
      <c r="H28" s="1" t="s">
        <v>318</v>
      </c>
    </row>
    <row r="29" spans="1:8" x14ac:dyDescent="0.25">
      <c r="A29" s="1">
        <v>2</v>
      </c>
      <c r="B29" s="1" t="s">
        <v>201</v>
      </c>
      <c r="C29" s="1" t="s">
        <v>168</v>
      </c>
      <c r="D29" s="1" t="s">
        <v>124</v>
      </c>
      <c r="E29" s="1" t="s">
        <v>30</v>
      </c>
      <c r="G29" s="1" t="s">
        <v>125</v>
      </c>
      <c r="H29" s="1" t="s">
        <v>319</v>
      </c>
    </row>
    <row r="30" spans="1:8" x14ac:dyDescent="0.25">
      <c r="A30" s="1">
        <v>3</v>
      </c>
      <c r="B30" s="1" t="s">
        <v>199</v>
      </c>
      <c r="C30" s="1" t="s">
        <v>166</v>
      </c>
      <c r="D30" s="1" t="s">
        <v>121</v>
      </c>
      <c r="E30" s="1" t="s">
        <v>30</v>
      </c>
      <c r="G30" s="1" t="s">
        <v>118</v>
      </c>
    </row>
    <row r="31" spans="1:8" x14ac:dyDescent="0.25">
      <c r="A31" s="1">
        <v>4</v>
      </c>
      <c r="B31" s="1" t="s">
        <v>198</v>
      </c>
      <c r="C31" s="1" t="s">
        <v>165</v>
      </c>
      <c r="D31" s="1" t="s">
        <v>119</v>
      </c>
      <c r="E31" s="1" t="s">
        <v>30</v>
      </c>
      <c r="G31" s="1" t="s">
        <v>120</v>
      </c>
    </row>
    <row r="32" spans="1:8" x14ac:dyDescent="0.25">
      <c r="A32" s="1" t="s">
        <v>326</v>
      </c>
      <c r="B32" s="1" t="s">
        <v>205</v>
      </c>
      <c r="C32" s="1" t="s">
        <v>172</v>
      </c>
      <c r="D32" s="1" t="s">
        <v>131</v>
      </c>
      <c r="E32" s="1" t="s">
        <v>30</v>
      </c>
      <c r="G32" s="1" t="s">
        <v>125</v>
      </c>
    </row>
    <row r="34" spans="1:8" x14ac:dyDescent="0.25">
      <c r="C34" s="1" t="s">
        <v>340</v>
      </c>
      <c r="D34" s="1" t="s">
        <v>324</v>
      </c>
    </row>
    <row r="35" spans="1:8" x14ac:dyDescent="0.25">
      <c r="A35" s="1">
        <v>1</v>
      </c>
      <c r="B35" s="1" t="s">
        <v>206</v>
      </c>
      <c r="C35" s="1" t="s">
        <v>173</v>
      </c>
      <c r="D35" s="1" t="s">
        <v>132</v>
      </c>
      <c r="E35" s="1" t="s">
        <v>31</v>
      </c>
      <c r="G35" s="1" t="s">
        <v>118</v>
      </c>
      <c r="H35" s="1" t="s">
        <v>318</v>
      </c>
    </row>
    <row r="36" spans="1:8" x14ac:dyDescent="0.25">
      <c r="A36" s="1">
        <v>2</v>
      </c>
      <c r="B36" s="1" t="s">
        <v>207</v>
      </c>
      <c r="C36" s="1" t="s">
        <v>174</v>
      </c>
      <c r="D36" s="1" t="s">
        <v>133</v>
      </c>
      <c r="E36" s="1" t="s">
        <v>31</v>
      </c>
      <c r="G36" s="1" t="s">
        <v>134</v>
      </c>
      <c r="H36" s="1" t="s">
        <v>319</v>
      </c>
    </row>
    <row r="37" spans="1:8" x14ac:dyDescent="0.25">
      <c r="A37" s="1">
        <v>3</v>
      </c>
      <c r="B37" s="1" t="s">
        <v>240</v>
      </c>
      <c r="C37" s="1" t="s">
        <v>271</v>
      </c>
      <c r="D37" s="1" t="s">
        <v>241</v>
      </c>
      <c r="E37" s="1" t="s">
        <v>31</v>
      </c>
      <c r="G37" s="1" t="s">
        <v>127</v>
      </c>
    </row>
    <row r="38" spans="1:8" x14ac:dyDescent="0.25">
      <c r="A38" s="1" t="s">
        <v>326</v>
      </c>
      <c r="B38" s="1" t="s">
        <v>208</v>
      </c>
      <c r="C38" s="1" t="s">
        <v>175</v>
      </c>
      <c r="D38" s="1" t="s">
        <v>135</v>
      </c>
      <c r="E38" s="1" t="s">
        <v>31</v>
      </c>
      <c r="G38" s="1" t="s">
        <v>127</v>
      </c>
    </row>
    <row r="40" spans="1:8" x14ac:dyDescent="0.25">
      <c r="C40" s="1" t="s">
        <v>320</v>
      </c>
      <c r="D40" s="1" t="s">
        <v>324</v>
      </c>
    </row>
    <row r="41" spans="1:8" x14ac:dyDescent="0.25">
      <c r="A41" s="1">
        <v>1</v>
      </c>
      <c r="B41" s="1" t="s">
        <v>293</v>
      </c>
      <c r="C41" s="1" t="s">
        <v>302</v>
      </c>
      <c r="D41" s="1" t="s">
        <v>294</v>
      </c>
      <c r="E41" s="1" t="s">
        <v>32</v>
      </c>
      <c r="G41" s="1" t="s">
        <v>127</v>
      </c>
      <c r="H41" s="1" t="s">
        <v>318</v>
      </c>
    </row>
    <row r="42" spans="1:8" x14ac:dyDescent="0.25">
      <c r="A42" s="1">
        <v>2</v>
      </c>
      <c r="B42" s="1" t="s">
        <v>312</v>
      </c>
      <c r="C42" s="1" t="s">
        <v>314</v>
      </c>
      <c r="D42" s="1" t="s">
        <v>313</v>
      </c>
      <c r="E42" s="1" t="s">
        <v>32</v>
      </c>
      <c r="G42" s="1" t="s">
        <v>151</v>
      </c>
      <c r="H42" s="1" t="s">
        <v>319</v>
      </c>
    </row>
    <row r="44" spans="1:8" x14ac:dyDescent="0.25">
      <c r="C44" s="1" t="s">
        <v>321</v>
      </c>
      <c r="D44" s="1" t="s">
        <v>325</v>
      </c>
    </row>
    <row r="45" spans="1:8" x14ac:dyDescent="0.25">
      <c r="A45" s="1">
        <v>1</v>
      </c>
      <c r="B45" s="1" t="s">
        <v>281</v>
      </c>
      <c r="C45" s="1" t="s">
        <v>297</v>
      </c>
      <c r="D45" s="1" t="s">
        <v>282</v>
      </c>
      <c r="E45" s="1" t="s">
        <v>33</v>
      </c>
      <c r="G45" s="1" t="s">
        <v>118</v>
      </c>
      <c r="H45" s="1" t="s">
        <v>318</v>
      </c>
    </row>
    <row r="46" spans="1:8" x14ac:dyDescent="0.25">
      <c r="A46" s="1" t="s">
        <v>326</v>
      </c>
      <c r="B46" s="1" t="s">
        <v>287</v>
      </c>
      <c r="C46" s="1" t="s">
        <v>298</v>
      </c>
      <c r="D46" s="1" t="s">
        <v>288</v>
      </c>
      <c r="E46" s="1" t="s">
        <v>33</v>
      </c>
      <c r="G46" s="1" t="s">
        <v>134</v>
      </c>
      <c r="H46" s="1" t="s">
        <v>319</v>
      </c>
    </row>
    <row r="47" spans="1:8" x14ac:dyDescent="0.25">
      <c r="A47" s="1" t="s">
        <v>327</v>
      </c>
      <c r="B47" s="1" t="s">
        <v>289</v>
      </c>
      <c r="C47" s="1" t="s">
        <v>300</v>
      </c>
      <c r="D47" s="1" t="s">
        <v>290</v>
      </c>
      <c r="E47" s="1" t="s">
        <v>33</v>
      </c>
      <c r="G47" s="1" t="s">
        <v>143</v>
      </c>
    </row>
    <row r="49" spans="1:8" x14ac:dyDescent="0.25">
      <c r="C49" s="1" t="s">
        <v>322</v>
      </c>
      <c r="D49" s="1" t="s">
        <v>328</v>
      </c>
    </row>
    <row r="50" spans="1:8" x14ac:dyDescent="0.25">
      <c r="A50" s="1">
        <v>1</v>
      </c>
      <c r="B50" s="1" t="s">
        <v>285</v>
      </c>
      <c r="C50" s="1" t="s">
        <v>299</v>
      </c>
      <c r="D50" s="1" t="s">
        <v>286</v>
      </c>
      <c r="E50" s="1" t="s">
        <v>102</v>
      </c>
      <c r="G50" s="1" t="s">
        <v>143</v>
      </c>
      <c r="H50" s="1" t="s">
        <v>318</v>
      </c>
    </row>
    <row r="51" spans="1:8" x14ac:dyDescent="0.25">
      <c r="A51" s="1">
        <v>2</v>
      </c>
      <c r="B51" s="1" t="s">
        <v>308</v>
      </c>
      <c r="C51" s="1" t="s">
        <v>317</v>
      </c>
      <c r="D51" s="1" t="s">
        <v>309</v>
      </c>
      <c r="E51" s="1" t="s">
        <v>102</v>
      </c>
      <c r="G51" s="1" t="s">
        <v>134</v>
      </c>
      <c r="H51" s="1" t="s">
        <v>319</v>
      </c>
    </row>
    <row r="52" spans="1:8" x14ac:dyDescent="0.25">
      <c r="A52" s="1" t="s">
        <v>326</v>
      </c>
      <c r="B52" s="1" t="s">
        <v>283</v>
      </c>
      <c r="C52" s="1" t="s">
        <v>298</v>
      </c>
      <c r="D52" s="1" t="s">
        <v>284</v>
      </c>
      <c r="E52" s="1" t="s">
        <v>102</v>
      </c>
      <c r="G52" s="1" t="s">
        <v>134</v>
      </c>
    </row>
  </sheetData>
  <mergeCells count="3">
    <mergeCell ref="B3:D3"/>
    <mergeCell ref="A1:H1"/>
    <mergeCell ref="E3:F3"/>
  </mergeCells>
  <phoneticPr fontId="0" type="noConversion"/>
  <printOptions gridLines="1"/>
  <pageMargins left="0.19685039370078741" right="0.19685039370078741" top="0.98425196850393704" bottom="0.98425196850393704" header="0.51181102362204722" footer="0.51181102362204722"/>
  <pageSetup paperSize="9" scale="96" fitToHeight="1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Button 1">
              <controlPr defaultSize="0" print="0" autoFill="0" autoPict="0" macro="[0]!Afvaardiging">
                <anchor moveWithCells="1" sizeWithCells="1">
                  <from>
                    <xdr:col>6</xdr:col>
                    <xdr:colOff>1276350</xdr:colOff>
                    <xdr:row>2</xdr:row>
                    <xdr:rowOff>12700</xdr:rowOff>
                  </from>
                  <to>
                    <xdr:col>7</xdr:col>
                    <xdr:colOff>2000250</xdr:colOff>
                    <xdr:row>3</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Blad69"/>
  <dimension ref="A1:BN16"/>
  <sheetViews>
    <sheetView tabSelected="1" workbookViewId="0">
      <pane xSplit="5" ySplit="8" topLeftCell="F9" activePane="bottomRight" state="frozen"/>
      <selection activeCell="C5" sqref="C5:E5"/>
      <selection pane="topRight" activeCell="C5" sqref="C5:E5"/>
      <selection pane="bottomLeft" activeCell="C5" sqref="C5:E5"/>
      <selection pane="bottomRight" activeCell="B9" sqref="B9:F10"/>
    </sheetView>
  </sheetViews>
  <sheetFormatPr defaultColWidth="9.1796875" defaultRowHeight="12.5" x14ac:dyDescent="0.25"/>
  <cols>
    <col min="1" max="1" width="3.26953125" style="1" bestFit="1" customWidth="1"/>
    <col min="2" max="2" width="10.1796875" style="1" customWidth="1"/>
    <col min="3" max="4" width="22.7265625" style="1" customWidth="1"/>
    <col min="5" max="5" width="4.1796875" style="1" hidden="1" customWidth="1"/>
    <col min="6" max="6" width="18.7265625" style="1" customWidth="1"/>
    <col min="7" max="7" width="2.7265625" style="54" customWidth="1"/>
    <col min="8" max="8" width="5.7265625" style="54" customWidth="1"/>
    <col min="9" max="9" width="5.7265625" style="54" hidden="1" customWidth="1"/>
    <col min="10" max="10" width="5.7265625" style="55" hidden="1" customWidth="1"/>
    <col min="11" max="12" width="3.7265625" style="54" customWidth="1"/>
    <col min="13" max="13" width="3" style="54" customWidth="1"/>
    <col min="14" max="14" width="3.81640625" style="56" customWidth="1"/>
    <col min="15" max="15" width="2.7265625" style="57" customWidth="1"/>
    <col min="16" max="16" width="5.7265625" style="57" customWidth="1"/>
    <col min="17" max="17" width="5.7265625" style="57" hidden="1" customWidth="1"/>
    <col min="18" max="18" width="5.7265625" style="58" hidden="1" customWidth="1"/>
    <col min="19" max="20" width="3.7265625" style="57" customWidth="1"/>
    <col min="21" max="21" width="3" style="57" customWidth="1"/>
    <col min="22" max="22" width="3.81640625" style="59" customWidth="1"/>
    <col min="23" max="23" width="2.7265625" style="60" customWidth="1"/>
    <col min="24" max="24" width="5.7265625" style="60" customWidth="1"/>
    <col min="25" max="25" width="5.7265625" style="60" hidden="1" customWidth="1"/>
    <col min="26" max="26" width="5.7265625" style="61" hidden="1" customWidth="1"/>
    <col min="27" max="28" width="3.7265625" style="60" customWidth="1"/>
    <col min="29" max="29" width="3" style="60" customWidth="1"/>
    <col min="30" max="30" width="3.81640625" style="62" customWidth="1"/>
    <col min="31" max="31" width="2.7265625" style="57" hidden="1" customWidth="1"/>
    <col min="32" max="33" width="5.7265625" style="57" hidden="1" customWidth="1"/>
    <col min="34" max="34" width="5.7265625" style="58" hidden="1" customWidth="1"/>
    <col min="35" max="36" width="3.7265625" style="57" hidden="1" customWidth="1"/>
    <col min="37" max="37" width="3" style="57" hidden="1" customWidth="1"/>
    <col min="38" max="38" width="3.81640625" style="59" hidden="1" customWidth="1"/>
    <col min="39" max="39" width="2.7265625" style="60" hidden="1" customWidth="1"/>
    <col min="40" max="41" width="5.7265625" style="60" hidden="1" customWidth="1"/>
    <col min="42" max="42" width="5.7265625" style="61" hidden="1" customWidth="1"/>
    <col min="43" max="44" width="3.7265625" style="60" hidden="1" customWidth="1"/>
    <col min="45" max="45" width="3" style="60" hidden="1" customWidth="1"/>
    <col min="46" max="46" width="3.81640625" style="62" hidden="1" customWidth="1"/>
    <col min="47" max="47" width="2.7265625" style="57" hidden="1" customWidth="1"/>
    <col min="48" max="49" width="5.7265625" style="57" hidden="1" customWidth="1"/>
    <col min="50" max="50" width="5.7265625" style="58" hidden="1" customWidth="1"/>
    <col min="51" max="52" width="3.7265625" style="57" hidden="1" customWidth="1"/>
    <col min="53" max="53" width="3" style="57" hidden="1" customWidth="1"/>
    <col min="54" max="54" width="3.81640625" style="57" hidden="1" customWidth="1"/>
    <col min="55" max="55" width="5.26953125" customWidth="1"/>
    <col min="56" max="56" width="6.1796875" hidden="1" customWidth="1"/>
    <col min="57" max="57" width="5.26953125" customWidth="1"/>
    <col min="58" max="58" width="5.26953125" hidden="1" customWidth="1"/>
    <col min="59" max="60" width="6" hidden="1" customWidth="1"/>
    <col min="61" max="61" width="6" customWidth="1"/>
    <col min="62" max="62" width="6" hidden="1" customWidth="1"/>
    <col min="63" max="63" width="4" style="1" customWidth="1"/>
    <col min="64" max="64" width="4.81640625" style="1" customWidth="1"/>
    <col min="65" max="65" width="5.54296875" style="1" customWidth="1"/>
    <col min="66" max="66" width="17.26953125" style="1" customWidth="1"/>
  </cols>
  <sheetData>
    <row r="1" spans="1:66" x14ac:dyDescent="0.25">
      <c r="A1" s="91" t="s">
        <v>8</v>
      </c>
      <c r="B1" s="92"/>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c r="AU1" s="92"/>
      <c r="AV1" s="92"/>
      <c r="AW1" s="92"/>
      <c r="AX1" s="92"/>
      <c r="AY1" s="92"/>
      <c r="AZ1" s="92"/>
      <c r="BA1" s="92"/>
      <c r="BB1" s="92"/>
      <c r="BC1" s="92"/>
      <c r="BD1" s="92"/>
      <c r="BE1" s="92"/>
      <c r="BF1" s="92"/>
      <c r="BG1" s="92"/>
      <c r="BH1" s="92"/>
      <c r="BI1" s="92"/>
      <c r="BJ1" s="92"/>
      <c r="BK1" s="92"/>
      <c r="BL1" s="92"/>
      <c r="BM1" s="92"/>
      <c r="BN1" s="93"/>
    </row>
    <row r="2" spans="1:66" ht="12.75" hidden="1" customHeight="1" x14ac:dyDescent="0.25">
      <c r="A2" s="7"/>
      <c r="B2" s="7"/>
      <c r="C2" s="7">
        <v>1</v>
      </c>
      <c r="D2" s="7">
        <f>FLOOR((C2+3)/4,1)</f>
        <v>1</v>
      </c>
      <c r="E2" s="7"/>
      <c r="F2" s="7"/>
      <c r="G2" s="53"/>
      <c r="H2" s="53">
        <v>192</v>
      </c>
      <c r="I2" s="55">
        <v>190</v>
      </c>
      <c r="J2" s="55">
        <f>H2+I2</f>
        <v>382</v>
      </c>
      <c r="K2" s="55"/>
      <c r="L2" s="55"/>
      <c r="M2" s="55"/>
      <c r="N2" s="65">
        <v>1</v>
      </c>
      <c r="O2" s="58"/>
      <c r="P2" s="58">
        <v>193</v>
      </c>
      <c r="Q2" s="58">
        <v>193</v>
      </c>
      <c r="R2" s="58">
        <f>P2+Q2</f>
        <v>386</v>
      </c>
      <c r="S2" s="58"/>
      <c r="T2" s="58"/>
      <c r="U2" s="58"/>
      <c r="V2" s="66">
        <v>2</v>
      </c>
      <c r="W2" s="61"/>
      <c r="X2" s="61">
        <v>198</v>
      </c>
      <c r="Y2" s="61">
        <v>198</v>
      </c>
      <c r="Z2" s="61">
        <f>X2+Y2</f>
        <v>396</v>
      </c>
      <c r="AA2" s="61"/>
      <c r="AB2" s="61"/>
      <c r="AC2" s="61"/>
      <c r="AD2" s="67">
        <v>3</v>
      </c>
      <c r="AE2" s="58"/>
      <c r="AF2" s="58">
        <v>177</v>
      </c>
      <c r="AG2" s="58">
        <v>177</v>
      </c>
      <c r="AH2" s="58">
        <f>AF2+AG2</f>
        <v>354</v>
      </c>
      <c r="AI2" s="58"/>
      <c r="AJ2" s="58"/>
      <c r="AK2" s="58"/>
      <c r="AL2" s="66">
        <v>4</v>
      </c>
      <c r="AM2" s="61"/>
      <c r="AN2" s="61">
        <v>178</v>
      </c>
      <c r="AO2" s="61">
        <v>178</v>
      </c>
      <c r="AP2" s="61">
        <f>AN2+AO2</f>
        <v>356</v>
      </c>
      <c r="AQ2" s="61"/>
      <c r="AR2" s="61"/>
      <c r="AS2" s="61"/>
      <c r="AT2" s="67">
        <v>5</v>
      </c>
      <c r="AU2" s="58"/>
      <c r="AV2" s="58">
        <v>179</v>
      </c>
      <c r="AW2" s="58">
        <v>179</v>
      </c>
      <c r="AX2" s="58">
        <f>AV2+AW2</f>
        <v>358</v>
      </c>
      <c r="AY2" s="58"/>
      <c r="AZ2" s="58"/>
      <c r="BA2" s="58"/>
      <c r="BB2" s="58">
        <v>6</v>
      </c>
      <c r="BC2">
        <f>N2+V2+AD2+AL2+AT2+BB2</f>
        <v>21</v>
      </c>
      <c r="BD2">
        <f>J2+R2+Z2+AH2+AP2+AX2</f>
        <v>2232</v>
      </c>
      <c r="BE2" s="26">
        <f>IF($O$4&gt;0,(LARGE(($N2,$V2,$AD2,$AL2,$AT2,$BB2),1)),"0")</f>
        <v>6</v>
      </c>
      <c r="BF2" s="26">
        <f>IF($O$4&gt;0,(LARGE(($N2,$V2,$AD2,$AL2,$AT2,$BB2),2)),"0")</f>
        <v>5</v>
      </c>
      <c r="BG2">
        <v>354</v>
      </c>
      <c r="BH2">
        <v>354</v>
      </c>
      <c r="BI2" s="26">
        <f>BC2-BE2-BF2</f>
        <v>10</v>
      </c>
      <c r="BJ2">
        <f>BD2-BG2-BH2</f>
        <v>1524</v>
      </c>
      <c r="BK2"/>
      <c r="BL2"/>
      <c r="BN2"/>
    </row>
    <row r="3" spans="1:66" x14ac:dyDescent="0.25">
      <c r="A3" s="94" t="s">
        <v>9</v>
      </c>
      <c r="B3" s="95"/>
      <c r="C3" s="96" t="str">
        <f>Instellingen!B3</f>
        <v>Kring Berkel IJssel</v>
      </c>
      <c r="D3" s="97"/>
      <c r="E3" s="98"/>
      <c r="F3" s="94" t="s">
        <v>43</v>
      </c>
      <c r="G3" s="99"/>
      <c r="H3" s="99"/>
      <c r="I3" s="99"/>
      <c r="J3" s="99"/>
      <c r="K3" s="99"/>
      <c r="L3" s="99"/>
      <c r="M3" s="99"/>
      <c r="N3" s="95"/>
      <c r="O3" s="100">
        <v>3</v>
      </c>
      <c r="P3" s="101"/>
      <c r="Q3" s="101"/>
      <c r="R3" s="101"/>
      <c r="S3" s="101"/>
      <c r="T3" s="101"/>
      <c r="U3" s="101"/>
      <c r="V3" s="102"/>
      <c r="W3" s="103"/>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c r="AW3" s="104"/>
      <c r="AX3" s="104"/>
      <c r="AY3" s="104"/>
      <c r="AZ3" s="104"/>
      <c r="BA3" s="104"/>
      <c r="BB3" s="105"/>
      <c r="BC3" s="94" t="s">
        <v>41</v>
      </c>
      <c r="BD3" s="99"/>
      <c r="BE3" s="99"/>
      <c r="BF3" s="99"/>
      <c r="BG3" s="99"/>
      <c r="BH3" s="99"/>
      <c r="BI3" s="99"/>
      <c r="BJ3" s="99"/>
      <c r="BK3" s="95"/>
      <c r="BL3" s="14">
        <f>Instellingen!B6</f>
        <v>3</v>
      </c>
      <c r="BM3" s="103"/>
      <c r="BN3" s="104"/>
    </row>
    <row r="4" spans="1:66" x14ac:dyDescent="0.25">
      <c r="A4" s="94" t="s">
        <v>10</v>
      </c>
      <c r="B4" s="95"/>
      <c r="C4" s="112" t="s">
        <v>27</v>
      </c>
      <c r="D4" s="97"/>
      <c r="E4" s="98"/>
      <c r="F4" s="94" t="s">
        <v>67</v>
      </c>
      <c r="G4" s="99"/>
      <c r="H4" s="99"/>
      <c r="I4" s="99"/>
      <c r="J4" s="99"/>
      <c r="K4" s="99"/>
      <c r="L4" s="99"/>
      <c r="M4" s="99"/>
      <c r="N4" s="95"/>
      <c r="O4" s="96">
        <f>Instellingen!B7</f>
        <v>1</v>
      </c>
      <c r="P4" s="97"/>
      <c r="Q4" s="97"/>
      <c r="R4" s="97"/>
      <c r="S4" s="97"/>
      <c r="T4" s="97"/>
      <c r="U4" s="97"/>
      <c r="V4" s="98"/>
      <c r="W4" s="106"/>
      <c r="X4" s="107"/>
      <c r="Y4" s="107"/>
      <c r="Z4" s="107"/>
      <c r="AA4" s="107"/>
      <c r="AB4" s="107"/>
      <c r="AC4" s="107"/>
      <c r="AD4" s="107"/>
      <c r="AE4" s="107"/>
      <c r="AF4" s="107"/>
      <c r="AG4" s="107"/>
      <c r="AH4" s="107"/>
      <c r="AI4" s="107"/>
      <c r="AJ4" s="107"/>
      <c r="AK4" s="107"/>
      <c r="AL4" s="107"/>
      <c r="AM4" s="107"/>
      <c r="AN4" s="107"/>
      <c r="AO4" s="107"/>
      <c r="AP4" s="107"/>
      <c r="AQ4" s="107"/>
      <c r="AR4" s="107"/>
      <c r="AS4" s="107"/>
      <c r="AT4" s="107"/>
      <c r="AU4" s="107"/>
      <c r="AV4" s="107"/>
      <c r="AW4" s="107"/>
      <c r="AX4" s="107"/>
      <c r="AY4" s="107"/>
      <c r="AZ4" s="107"/>
      <c r="BA4" s="107"/>
      <c r="BB4" s="108"/>
      <c r="BC4" s="94"/>
      <c r="BD4" s="99"/>
      <c r="BE4" s="99"/>
      <c r="BF4" s="99"/>
      <c r="BG4" s="99"/>
      <c r="BH4" s="99"/>
      <c r="BI4" s="99"/>
      <c r="BJ4" s="99"/>
      <c r="BK4" s="95"/>
      <c r="BL4" s="14"/>
      <c r="BM4" s="106"/>
      <c r="BN4" s="107"/>
    </row>
    <row r="5" spans="1:66" x14ac:dyDescent="0.25">
      <c r="A5" s="94" t="s">
        <v>11</v>
      </c>
      <c r="B5" s="95"/>
      <c r="C5" s="112"/>
      <c r="D5" s="97"/>
      <c r="E5" s="98"/>
      <c r="F5" s="94" t="s">
        <v>12</v>
      </c>
      <c r="G5" s="99"/>
      <c r="H5" s="99"/>
      <c r="I5" s="99"/>
      <c r="J5" s="99"/>
      <c r="K5" s="99"/>
      <c r="L5" s="99"/>
      <c r="M5" s="99"/>
      <c r="N5" s="95"/>
      <c r="O5" s="96">
        <f>Instellingen!B5</f>
        <v>99</v>
      </c>
      <c r="P5" s="97"/>
      <c r="Q5" s="97"/>
      <c r="R5" s="97"/>
      <c r="S5" s="97"/>
      <c r="T5" s="97"/>
      <c r="U5" s="97"/>
      <c r="V5" s="98"/>
      <c r="W5" s="109"/>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0"/>
      <c r="AV5" s="110"/>
      <c r="AW5" s="110"/>
      <c r="AX5" s="110"/>
      <c r="AY5" s="110"/>
      <c r="AZ5" s="110"/>
      <c r="BA5" s="110"/>
      <c r="BB5" s="111"/>
      <c r="BC5" s="94" t="s">
        <v>13</v>
      </c>
      <c r="BD5" s="99"/>
      <c r="BE5" s="99"/>
      <c r="BF5" s="99"/>
      <c r="BG5" s="99"/>
      <c r="BH5" s="99"/>
      <c r="BI5" s="99"/>
      <c r="BJ5" s="99"/>
      <c r="BK5" s="95"/>
      <c r="BL5" s="6">
        <v>2</v>
      </c>
      <c r="BM5" s="106"/>
      <c r="BN5" s="107"/>
    </row>
    <row r="6" spans="1:66" ht="12.75" customHeight="1" x14ac:dyDescent="0.25">
      <c r="A6" s="113"/>
      <c r="B6" s="113"/>
      <c r="C6" s="113"/>
      <c r="D6" s="113"/>
      <c r="E6" s="114"/>
      <c r="F6" s="52" t="s">
        <v>14</v>
      </c>
      <c r="G6" s="117" t="str">
        <f>Instellingen!B36</f>
        <v>Loenen</v>
      </c>
      <c r="H6" s="118"/>
      <c r="I6" s="118"/>
      <c r="J6" s="118"/>
      <c r="K6" s="118"/>
      <c r="L6" s="118"/>
      <c r="M6" s="118"/>
      <c r="N6" s="119"/>
      <c r="O6" s="120" t="str">
        <f>Instellingen!B37</f>
        <v>Gorssel-Zutphen</v>
      </c>
      <c r="P6" s="121"/>
      <c r="Q6" s="121"/>
      <c r="R6" s="121"/>
      <c r="S6" s="121"/>
      <c r="T6" s="121"/>
      <c r="U6" s="121"/>
      <c r="V6" s="122"/>
      <c r="W6" s="123" t="str">
        <f>Instellingen!B38</f>
        <v>Wilp</v>
      </c>
      <c r="X6" s="124"/>
      <c r="Y6" s="124"/>
      <c r="Z6" s="124"/>
      <c r="AA6" s="124"/>
      <c r="AB6" s="124"/>
      <c r="AC6" s="124"/>
      <c r="AD6" s="125"/>
      <c r="AE6" s="120">
        <f>Instellingen!B39</f>
        <v>0</v>
      </c>
      <c r="AF6" s="121"/>
      <c r="AG6" s="121"/>
      <c r="AH6" s="121"/>
      <c r="AI6" s="121"/>
      <c r="AJ6" s="121"/>
      <c r="AK6" s="121"/>
      <c r="AL6" s="122"/>
      <c r="AM6" s="123">
        <f>Instellingen!B40</f>
        <v>0</v>
      </c>
      <c r="AN6" s="124"/>
      <c r="AO6" s="124"/>
      <c r="AP6" s="124"/>
      <c r="AQ6" s="124"/>
      <c r="AR6" s="124"/>
      <c r="AS6" s="124"/>
      <c r="AT6" s="125"/>
      <c r="AU6" s="120">
        <f>Instellingen!B41</f>
        <v>0</v>
      </c>
      <c r="AV6" s="121"/>
      <c r="AW6" s="121"/>
      <c r="AX6" s="121"/>
      <c r="AY6" s="121"/>
      <c r="AZ6" s="121"/>
      <c r="BA6" s="121"/>
      <c r="BB6" s="122"/>
      <c r="BC6" s="94" t="s">
        <v>34</v>
      </c>
      <c r="BD6" s="99"/>
      <c r="BE6" s="99"/>
      <c r="BF6" s="99"/>
      <c r="BG6" s="99"/>
      <c r="BH6" s="95"/>
      <c r="BI6" s="30" t="s">
        <v>35</v>
      </c>
      <c r="BJ6" s="51"/>
      <c r="BK6" s="31"/>
      <c r="BL6" s="21">
        <v>180</v>
      </c>
      <c r="BM6" s="106"/>
      <c r="BN6" s="107"/>
    </row>
    <row r="7" spans="1:66" ht="12.75" customHeight="1" x14ac:dyDescent="0.25">
      <c r="A7" s="115"/>
      <c r="B7" s="115"/>
      <c r="C7" s="115"/>
      <c r="D7" s="115"/>
      <c r="E7" s="116"/>
      <c r="F7" s="52" t="s">
        <v>15</v>
      </c>
      <c r="G7" s="126" t="str">
        <f>Instellingen!C36</f>
        <v>10-11 april</v>
      </c>
      <c r="H7" s="127"/>
      <c r="I7" s="127"/>
      <c r="J7" s="127"/>
      <c r="K7" s="127"/>
      <c r="L7" s="127"/>
      <c r="M7" s="127"/>
      <c r="N7" s="128"/>
      <c r="O7" s="120" t="str">
        <f>Instellingen!C37</f>
        <v>25-26 april</v>
      </c>
      <c r="P7" s="121"/>
      <c r="Q7" s="121"/>
      <c r="R7" s="121"/>
      <c r="S7" s="121"/>
      <c r="T7" s="121"/>
      <c r="U7" s="121"/>
      <c r="V7" s="122"/>
      <c r="W7" s="123" t="str">
        <f>Instellingen!C38</f>
        <v>5-7 juni</v>
      </c>
      <c r="X7" s="124"/>
      <c r="Y7" s="124"/>
      <c r="Z7" s="124"/>
      <c r="AA7" s="124"/>
      <c r="AB7" s="124"/>
      <c r="AC7" s="124"/>
      <c r="AD7" s="125"/>
      <c r="AE7" s="120" t="str">
        <f>Instellingen!C39</f>
        <v xml:space="preserve"> </v>
      </c>
      <c r="AF7" s="121"/>
      <c r="AG7" s="121"/>
      <c r="AH7" s="121"/>
      <c r="AI7" s="121"/>
      <c r="AJ7" s="121"/>
      <c r="AK7" s="121"/>
      <c r="AL7" s="122"/>
      <c r="AM7" s="123" t="str">
        <f>Instellingen!C40</f>
        <v xml:space="preserve"> </v>
      </c>
      <c r="AN7" s="124"/>
      <c r="AO7" s="124"/>
      <c r="AP7" s="124"/>
      <c r="AQ7" s="124"/>
      <c r="AR7" s="124"/>
      <c r="AS7" s="124"/>
      <c r="AT7" s="125"/>
      <c r="AU7" s="120" t="str">
        <f>Instellingen!C41</f>
        <v xml:space="preserve"> </v>
      </c>
      <c r="AV7" s="121"/>
      <c r="AW7" s="121"/>
      <c r="AX7" s="121"/>
      <c r="AY7" s="121"/>
      <c r="AZ7" s="121"/>
      <c r="BA7" s="121"/>
      <c r="BB7" s="122"/>
      <c r="BC7" s="63" t="s">
        <v>66</v>
      </c>
      <c r="BD7" s="3" t="s">
        <v>66</v>
      </c>
      <c r="BE7" s="8" t="s">
        <v>64</v>
      </c>
      <c r="BF7" s="8" t="s">
        <v>64</v>
      </c>
      <c r="BG7" s="8" t="s">
        <v>64</v>
      </c>
      <c r="BH7" s="8" t="s">
        <v>64</v>
      </c>
      <c r="BI7" s="25" t="s">
        <v>65</v>
      </c>
      <c r="BJ7" s="23" t="s">
        <v>65</v>
      </c>
      <c r="BK7" s="9"/>
      <c r="BL7" s="3"/>
      <c r="BM7" s="109"/>
      <c r="BN7" s="110"/>
    </row>
    <row r="8" spans="1:66" ht="25.5" customHeight="1" x14ac:dyDescent="0.25">
      <c r="A8" s="2" t="s">
        <v>19</v>
      </c>
      <c r="B8" s="2" t="s">
        <v>7</v>
      </c>
      <c r="C8" s="2" t="s">
        <v>0</v>
      </c>
      <c r="D8" s="2" t="s">
        <v>1</v>
      </c>
      <c r="E8" s="2" t="s">
        <v>95</v>
      </c>
      <c r="F8" s="52" t="s">
        <v>3</v>
      </c>
      <c r="G8" s="5" t="s">
        <v>90</v>
      </c>
      <c r="H8" s="5" t="s">
        <v>38</v>
      </c>
      <c r="I8" s="5" t="s">
        <v>36</v>
      </c>
      <c r="J8" s="5" t="s">
        <v>37</v>
      </c>
      <c r="K8" s="5" t="s">
        <v>68</v>
      </c>
      <c r="L8" s="5" t="s">
        <v>69</v>
      </c>
      <c r="M8" s="2" t="s">
        <v>5</v>
      </c>
      <c r="N8" s="52" t="s">
        <v>16</v>
      </c>
      <c r="O8" s="5" t="s">
        <v>90</v>
      </c>
      <c r="P8" s="5" t="s">
        <v>38</v>
      </c>
      <c r="Q8" s="5" t="s">
        <v>36</v>
      </c>
      <c r="R8" s="5" t="s">
        <v>39</v>
      </c>
      <c r="S8" s="5" t="s">
        <v>68</v>
      </c>
      <c r="T8" s="5" t="s">
        <v>69</v>
      </c>
      <c r="U8" s="2" t="s">
        <v>5</v>
      </c>
      <c r="V8" s="52" t="s">
        <v>16</v>
      </c>
      <c r="W8" s="5" t="s">
        <v>90</v>
      </c>
      <c r="X8" s="5" t="s">
        <v>38</v>
      </c>
      <c r="Y8" s="5" t="s">
        <v>40</v>
      </c>
      <c r="Z8" s="5" t="s">
        <v>39</v>
      </c>
      <c r="AA8" s="5" t="s">
        <v>68</v>
      </c>
      <c r="AB8" s="5" t="s">
        <v>69</v>
      </c>
      <c r="AC8" s="2" t="s">
        <v>5</v>
      </c>
      <c r="AD8" s="52" t="s">
        <v>16</v>
      </c>
      <c r="AE8" s="5" t="s">
        <v>90</v>
      </c>
      <c r="AF8" s="5" t="s">
        <v>38</v>
      </c>
      <c r="AG8" s="5" t="s">
        <v>36</v>
      </c>
      <c r="AH8" s="5" t="s">
        <v>39</v>
      </c>
      <c r="AI8" s="5" t="s">
        <v>68</v>
      </c>
      <c r="AJ8" s="5" t="s">
        <v>69</v>
      </c>
      <c r="AK8" s="2" t="s">
        <v>5</v>
      </c>
      <c r="AL8" s="52" t="s">
        <v>16</v>
      </c>
      <c r="AM8" s="5" t="s">
        <v>90</v>
      </c>
      <c r="AN8" s="5" t="s">
        <v>38</v>
      </c>
      <c r="AO8" s="5" t="s">
        <v>36</v>
      </c>
      <c r="AP8" s="5" t="s">
        <v>39</v>
      </c>
      <c r="AQ8" s="5" t="s">
        <v>68</v>
      </c>
      <c r="AR8" s="5" t="s">
        <v>69</v>
      </c>
      <c r="AS8" s="2" t="s">
        <v>5</v>
      </c>
      <c r="AT8" s="52" t="s">
        <v>16</v>
      </c>
      <c r="AU8" s="5" t="s">
        <v>90</v>
      </c>
      <c r="AV8" s="5" t="s">
        <v>38</v>
      </c>
      <c r="AW8" s="5" t="s">
        <v>36</v>
      </c>
      <c r="AX8" s="5" t="s">
        <v>39</v>
      </c>
      <c r="AY8" s="5" t="s">
        <v>68</v>
      </c>
      <c r="AZ8" s="5" t="s">
        <v>69</v>
      </c>
      <c r="BA8" s="2" t="s">
        <v>5</v>
      </c>
      <c r="BB8" s="2" t="s">
        <v>16</v>
      </c>
      <c r="BC8" s="64" t="s">
        <v>23</v>
      </c>
      <c r="BD8" s="22" t="s">
        <v>4</v>
      </c>
      <c r="BE8" s="24" t="s">
        <v>23</v>
      </c>
      <c r="BF8" s="24" t="s">
        <v>23</v>
      </c>
      <c r="BG8" s="22" t="s">
        <v>4</v>
      </c>
      <c r="BH8" s="22" t="s">
        <v>4</v>
      </c>
      <c r="BI8" s="22" t="s">
        <v>23</v>
      </c>
      <c r="BJ8" s="22" t="s">
        <v>4</v>
      </c>
      <c r="BK8" s="22" t="s">
        <v>17</v>
      </c>
      <c r="BL8" s="22" t="s">
        <v>18</v>
      </c>
      <c r="BM8" s="5" t="s">
        <v>92</v>
      </c>
      <c r="BN8" s="2" t="s">
        <v>6</v>
      </c>
    </row>
    <row r="9" spans="1:66" x14ac:dyDescent="0.25">
      <c r="A9" s="1">
        <v>1</v>
      </c>
      <c r="B9" s="1" t="s">
        <v>232</v>
      </c>
      <c r="C9" s="1" t="s">
        <v>166</v>
      </c>
      <c r="D9" s="1" t="s">
        <v>233</v>
      </c>
      <c r="E9" s="1" t="s">
        <v>27</v>
      </c>
      <c r="F9" s="1" t="s">
        <v>118</v>
      </c>
      <c r="J9" s="55">
        <f t="shared" ref="J9:J16" si="0">H9+I9</f>
        <v>0</v>
      </c>
      <c r="N9" s="56">
        <v>99</v>
      </c>
      <c r="P9" s="57">
        <v>197.5</v>
      </c>
      <c r="Q9" s="57">
        <v>0</v>
      </c>
      <c r="R9" s="58">
        <f t="shared" ref="R9:R16" si="1">P9+Q9</f>
        <v>197.5</v>
      </c>
      <c r="S9" s="57">
        <v>6.5</v>
      </c>
      <c r="T9" s="57">
        <v>7</v>
      </c>
      <c r="U9" s="57">
        <v>1</v>
      </c>
      <c r="V9" s="59">
        <v>1</v>
      </c>
      <c r="X9" s="60">
        <v>199.5</v>
      </c>
      <c r="Z9" s="61">
        <f t="shared" ref="Z9:Z16" si="2">X9+Y9</f>
        <v>199.5</v>
      </c>
      <c r="AA9" s="60">
        <v>6</v>
      </c>
      <c r="AB9" s="60">
        <v>6.5</v>
      </c>
      <c r="AC9" s="60">
        <v>1</v>
      </c>
      <c r="AD9" s="62">
        <v>1</v>
      </c>
      <c r="BC9">
        <f t="shared" ref="BC9:BC16" si="3">N9+V9+AD9+AL9+AT9+BB9</f>
        <v>101</v>
      </c>
      <c r="BD9">
        <f t="shared" ref="BD9:BD16" si="4">J9+R9+Z9+AH9+AP9+AX9</f>
        <v>397</v>
      </c>
      <c r="BE9" s="26">
        <f>IF($O$4&gt;0,(LARGE(($N9,$V9,$AD9,$AL9,$AT9,$BB9),1)),"0")</f>
        <v>99</v>
      </c>
      <c r="BG9">
        <v>0</v>
      </c>
      <c r="BH9">
        <v>0</v>
      </c>
      <c r="BI9" s="26">
        <f t="shared" ref="BI9:BI16" si="5">BC9-BE9-BF9</f>
        <v>2</v>
      </c>
      <c r="BJ9">
        <f t="shared" ref="BJ9:BJ16" si="6">BD9-BG9-BH9</f>
        <v>397</v>
      </c>
      <c r="BK9" s="1">
        <v>1</v>
      </c>
      <c r="BN9" s="84" t="s">
        <v>318</v>
      </c>
    </row>
    <row r="10" spans="1:66" x14ac:dyDescent="0.25">
      <c r="A10" s="1">
        <v>2</v>
      </c>
      <c r="B10" s="1" t="s">
        <v>210</v>
      </c>
      <c r="C10" s="1" t="s">
        <v>177</v>
      </c>
      <c r="D10" s="1" t="s">
        <v>138</v>
      </c>
      <c r="E10" s="1" t="s">
        <v>27</v>
      </c>
      <c r="F10" s="1" t="s">
        <v>137</v>
      </c>
      <c r="H10" s="54">
        <v>207</v>
      </c>
      <c r="I10" s="54">
        <v>0</v>
      </c>
      <c r="J10" s="55">
        <f t="shared" si="0"/>
        <v>207</v>
      </c>
      <c r="K10" s="54">
        <v>7.5</v>
      </c>
      <c r="L10" s="54">
        <v>8</v>
      </c>
      <c r="M10" s="54">
        <v>1</v>
      </c>
      <c r="N10" s="56">
        <v>1</v>
      </c>
      <c r="P10" s="57">
        <v>192</v>
      </c>
      <c r="Q10" s="57">
        <v>0</v>
      </c>
      <c r="R10" s="58">
        <f t="shared" si="1"/>
        <v>192</v>
      </c>
      <c r="S10" s="57">
        <v>6.5</v>
      </c>
      <c r="T10" s="57">
        <v>7</v>
      </c>
      <c r="U10" s="57">
        <v>3</v>
      </c>
      <c r="V10" s="59">
        <v>3</v>
      </c>
      <c r="X10" s="60">
        <v>196</v>
      </c>
      <c r="Z10" s="61">
        <f t="shared" si="2"/>
        <v>196</v>
      </c>
      <c r="AA10" s="60">
        <v>6.5</v>
      </c>
      <c r="AB10" s="60">
        <v>6.5</v>
      </c>
      <c r="AC10" s="60">
        <v>2</v>
      </c>
      <c r="AD10" s="62">
        <v>2</v>
      </c>
      <c r="BC10">
        <f t="shared" si="3"/>
        <v>6</v>
      </c>
      <c r="BD10">
        <f t="shared" si="4"/>
        <v>595</v>
      </c>
      <c r="BE10" s="26">
        <f>IF($O$4&gt;0,(LARGE(($N10,$V10,$AD10,$AL10,$AT10,$BB10),1)),"0")</f>
        <v>3</v>
      </c>
      <c r="BG10">
        <v>192</v>
      </c>
      <c r="BH10">
        <v>0</v>
      </c>
      <c r="BI10" s="26">
        <f t="shared" si="5"/>
        <v>3</v>
      </c>
      <c r="BJ10">
        <f t="shared" si="6"/>
        <v>403</v>
      </c>
      <c r="BK10" s="1">
        <v>2</v>
      </c>
      <c r="BN10" s="84" t="s">
        <v>319</v>
      </c>
    </row>
    <row r="11" spans="1:66" x14ac:dyDescent="0.25">
      <c r="A11" s="1">
        <v>3</v>
      </c>
      <c r="B11" s="1" t="s">
        <v>211</v>
      </c>
      <c r="C11" s="1" t="s">
        <v>178</v>
      </c>
      <c r="D11" s="1" t="s">
        <v>139</v>
      </c>
      <c r="E11" s="1" t="s">
        <v>27</v>
      </c>
      <c r="F11" s="1" t="s">
        <v>140</v>
      </c>
      <c r="H11" s="54">
        <v>199</v>
      </c>
      <c r="I11" s="54">
        <v>0</v>
      </c>
      <c r="J11" s="55">
        <f t="shared" si="0"/>
        <v>199</v>
      </c>
      <c r="K11" s="54">
        <v>7</v>
      </c>
      <c r="L11" s="54">
        <v>7</v>
      </c>
      <c r="M11" s="54">
        <v>2</v>
      </c>
      <c r="N11" s="56">
        <v>2</v>
      </c>
      <c r="P11" s="57">
        <v>185.5</v>
      </c>
      <c r="Q11" s="57">
        <v>0</v>
      </c>
      <c r="R11" s="58">
        <f t="shared" si="1"/>
        <v>185.5</v>
      </c>
      <c r="S11" s="57">
        <v>5.5</v>
      </c>
      <c r="T11" s="57">
        <v>6.5</v>
      </c>
      <c r="U11" s="57">
        <v>4</v>
      </c>
      <c r="V11" s="59">
        <v>4</v>
      </c>
      <c r="X11" s="60">
        <v>195.5</v>
      </c>
      <c r="Z11" s="61">
        <f t="shared" si="2"/>
        <v>195.5</v>
      </c>
      <c r="AA11" s="60">
        <v>6.5</v>
      </c>
      <c r="AB11" s="60">
        <v>6.5</v>
      </c>
      <c r="AC11" s="60">
        <v>3</v>
      </c>
      <c r="AD11" s="62">
        <v>3</v>
      </c>
      <c r="BC11">
        <f t="shared" si="3"/>
        <v>9</v>
      </c>
      <c r="BD11">
        <f t="shared" si="4"/>
        <v>580</v>
      </c>
      <c r="BE11" s="26">
        <f>IF($O$4&gt;0,(LARGE(($N11,$V11,$AD11,$AL11,$AT11,$BB11),1)),"0")</f>
        <v>4</v>
      </c>
      <c r="BG11">
        <v>185.5</v>
      </c>
      <c r="BH11">
        <v>0</v>
      </c>
      <c r="BI11" s="26">
        <f t="shared" si="5"/>
        <v>5</v>
      </c>
      <c r="BJ11">
        <f t="shared" si="6"/>
        <v>394.5</v>
      </c>
      <c r="BK11" s="1">
        <v>3</v>
      </c>
    </row>
    <row r="12" spans="1:66" x14ac:dyDescent="0.25">
      <c r="A12" s="1">
        <v>4</v>
      </c>
      <c r="B12" s="1" t="s">
        <v>234</v>
      </c>
      <c r="C12" s="1" t="s">
        <v>268</v>
      </c>
      <c r="D12" s="1" t="s">
        <v>235</v>
      </c>
      <c r="E12" s="1" t="s">
        <v>27</v>
      </c>
      <c r="F12" s="1" t="s">
        <v>134</v>
      </c>
      <c r="J12" s="55">
        <f t="shared" si="0"/>
        <v>0</v>
      </c>
      <c r="N12" s="56">
        <v>99</v>
      </c>
      <c r="P12" s="57">
        <v>194.5</v>
      </c>
      <c r="Q12" s="57">
        <v>0</v>
      </c>
      <c r="R12" s="58">
        <f t="shared" si="1"/>
        <v>194.5</v>
      </c>
      <c r="S12" s="57">
        <v>6.5</v>
      </c>
      <c r="T12" s="57">
        <v>7</v>
      </c>
      <c r="U12" s="57">
        <v>2</v>
      </c>
      <c r="V12" s="59">
        <v>2</v>
      </c>
      <c r="X12" s="60">
        <v>189.5</v>
      </c>
      <c r="Z12" s="61">
        <f t="shared" si="2"/>
        <v>189.5</v>
      </c>
      <c r="AA12" s="60">
        <v>6</v>
      </c>
      <c r="AB12" s="60">
        <v>7</v>
      </c>
      <c r="AC12" s="60">
        <v>4</v>
      </c>
      <c r="AD12" s="62">
        <v>4</v>
      </c>
      <c r="BC12">
        <f t="shared" si="3"/>
        <v>105</v>
      </c>
      <c r="BD12">
        <f t="shared" si="4"/>
        <v>384</v>
      </c>
      <c r="BE12" s="26">
        <f>IF($O$4&gt;0,(LARGE(($N12,$V12,$AD12,$AL12,$AT12,$BB12),1)),"0")</f>
        <v>99</v>
      </c>
      <c r="BG12">
        <v>0</v>
      </c>
      <c r="BH12">
        <v>0</v>
      </c>
      <c r="BI12" s="26">
        <f t="shared" si="5"/>
        <v>6</v>
      </c>
      <c r="BJ12">
        <f t="shared" si="6"/>
        <v>384</v>
      </c>
      <c r="BL12" s="1">
        <v>1</v>
      </c>
    </row>
    <row r="13" spans="1:66" x14ac:dyDescent="0.25">
      <c r="A13" s="1">
        <v>5</v>
      </c>
      <c r="B13" s="1" t="s">
        <v>213</v>
      </c>
      <c r="C13" s="1" t="s">
        <v>180</v>
      </c>
      <c r="D13" s="1" t="s">
        <v>142</v>
      </c>
      <c r="E13" s="1" t="s">
        <v>27</v>
      </c>
      <c r="F13" s="1" t="s">
        <v>143</v>
      </c>
      <c r="H13" s="54">
        <v>178.5</v>
      </c>
      <c r="I13" s="54">
        <v>0</v>
      </c>
      <c r="J13" s="55">
        <f t="shared" si="0"/>
        <v>178.5</v>
      </c>
      <c r="K13" s="54">
        <v>5.5</v>
      </c>
      <c r="L13" s="54">
        <v>6.5</v>
      </c>
      <c r="M13" s="54">
        <v>4</v>
      </c>
      <c r="N13" s="56">
        <v>4</v>
      </c>
      <c r="P13" s="57">
        <v>179</v>
      </c>
      <c r="Q13" s="57">
        <v>0</v>
      </c>
      <c r="R13" s="58">
        <f t="shared" si="1"/>
        <v>179</v>
      </c>
      <c r="S13" s="57">
        <v>5.5</v>
      </c>
      <c r="T13" s="57">
        <v>6</v>
      </c>
      <c r="U13" s="57">
        <v>5</v>
      </c>
      <c r="V13" s="59">
        <v>5</v>
      </c>
      <c r="Z13" s="61">
        <f t="shared" si="2"/>
        <v>0</v>
      </c>
      <c r="AD13" s="62">
        <v>99</v>
      </c>
      <c r="BC13">
        <f t="shared" si="3"/>
        <v>108</v>
      </c>
      <c r="BD13">
        <f t="shared" si="4"/>
        <v>357.5</v>
      </c>
      <c r="BE13" s="26">
        <f>IF($O$4&gt;0,(LARGE(($N13,$V13,$AD13,$AL13,$AT13,$BB13),1)),"0")</f>
        <v>99</v>
      </c>
      <c r="BG13">
        <v>0</v>
      </c>
      <c r="BH13">
        <v>0</v>
      </c>
      <c r="BI13" s="26">
        <f t="shared" si="5"/>
        <v>9</v>
      </c>
      <c r="BJ13">
        <f t="shared" si="6"/>
        <v>357.5</v>
      </c>
    </row>
    <row r="14" spans="1:66" x14ac:dyDescent="0.25">
      <c r="A14" s="1">
        <v>6</v>
      </c>
      <c r="B14" s="1" t="s">
        <v>212</v>
      </c>
      <c r="C14" s="1" t="s">
        <v>179</v>
      </c>
      <c r="D14" s="1" t="s">
        <v>141</v>
      </c>
      <c r="E14" s="1" t="s">
        <v>27</v>
      </c>
      <c r="F14" s="1" t="s">
        <v>120</v>
      </c>
      <c r="H14" s="54">
        <v>187</v>
      </c>
      <c r="I14" s="54">
        <v>0</v>
      </c>
      <c r="J14" s="55">
        <f t="shared" si="0"/>
        <v>187</v>
      </c>
      <c r="K14" s="54">
        <v>5.5</v>
      </c>
      <c r="L14" s="54">
        <v>6.5</v>
      </c>
      <c r="M14" s="54">
        <v>3</v>
      </c>
      <c r="N14" s="56">
        <v>3</v>
      </c>
      <c r="Q14" s="57">
        <v>0</v>
      </c>
      <c r="R14" s="58">
        <f t="shared" si="1"/>
        <v>0</v>
      </c>
      <c r="V14" s="59">
        <v>99</v>
      </c>
      <c r="Z14" s="61">
        <f t="shared" si="2"/>
        <v>0</v>
      </c>
      <c r="AD14" s="62">
        <v>99</v>
      </c>
      <c r="BC14">
        <f t="shared" si="3"/>
        <v>201</v>
      </c>
      <c r="BD14">
        <f t="shared" si="4"/>
        <v>187</v>
      </c>
      <c r="BE14" s="26">
        <f>IF($O$4&gt;0,(LARGE(($N14,$V14,$AD14,$AL14,$AT14,$BB14),1)),"0")</f>
        <v>99</v>
      </c>
      <c r="BG14">
        <v>0</v>
      </c>
      <c r="BH14">
        <v>0</v>
      </c>
      <c r="BI14" s="26">
        <f t="shared" si="5"/>
        <v>102</v>
      </c>
      <c r="BJ14">
        <f t="shared" si="6"/>
        <v>187</v>
      </c>
    </row>
    <row r="15" spans="1:66" x14ac:dyDescent="0.25">
      <c r="A15" s="1">
        <v>7</v>
      </c>
      <c r="B15" s="1" t="s">
        <v>236</v>
      </c>
      <c r="C15" s="1" t="s">
        <v>269</v>
      </c>
      <c r="D15" s="1" t="s">
        <v>237</v>
      </c>
      <c r="E15" s="1" t="s">
        <v>27</v>
      </c>
      <c r="F15" s="1" t="s">
        <v>140</v>
      </c>
      <c r="J15" s="55">
        <f t="shared" si="0"/>
        <v>0</v>
      </c>
      <c r="N15" s="56">
        <v>99</v>
      </c>
      <c r="P15" s="57">
        <v>178</v>
      </c>
      <c r="Q15" s="57">
        <v>0</v>
      </c>
      <c r="R15" s="58">
        <f t="shared" si="1"/>
        <v>178</v>
      </c>
      <c r="S15" s="57">
        <v>5.5</v>
      </c>
      <c r="T15" s="57">
        <v>6.5</v>
      </c>
      <c r="U15" s="57">
        <v>6</v>
      </c>
      <c r="V15" s="59">
        <v>6</v>
      </c>
      <c r="Z15" s="61">
        <f t="shared" si="2"/>
        <v>0</v>
      </c>
      <c r="AD15" s="62">
        <v>99</v>
      </c>
      <c r="BC15">
        <f t="shared" si="3"/>
        <v>204</v>
      </c>
      <c r="BD15">
        <f t="shared" si="4"/>
        <v>178</v>
      </c>
      <c r="BE15" s="26">
        <f>IF($O$4&gt;0,(LARGE(($N15,$V15,$AD15,$AL15,$AT15,$BB15),1)),"0")</f>
        <v>99</v>
      </c>
      <c r="BG15">
        <v>0</v>
      </c>
      <c r="BH15">
        <v>0</v>
      </c>
      <c r="BI15" s="26">
        <f t="shared" si="5"/>
        <v>105</v>
      </c>
      <c r="BJ15">
        <f t="shared" si="6"/>
        <v>178</v>
      </c>
    </row>
    <row r="16" spans="1:66" x14ac:dyDescent="0.25">
      <c r="A16" s="1">
        <v>8</v>
      </c>
      <c r="B16" s="1" t="s">
        <v>238</v>
      </c>
      <c r="C16" s="1" t="s">
        <v>270</v>
      </c>
      <c r="D16" s="1" t="s">
        <v>239</v>
      </c>
      <c r="E16" s="1" t="s">
        <v>27</v>
      </c>
      <c r="J16" s="55">
        <f t="shared" si="0"/>
        <v>0</v>
      </c>
      <c r="N16" s="56">
        <v>99</v>
      </c>
      <c r="P16" s="57">
        <v>176.5</v>
      </c>
      <c r="Q16" s="57">
        <v>0</v>
      </c>
      <c r="R16" s="58">
        <f t="shared" si="1"/>
        <v>176.5</v>
      </c>
      <c r="S16" s="57">
        <v>5.5</v>
      </c>
      <c r="T16" s="57">
        <v>6.5</v>
      </c>
      <c r="U16" s="57">
        <v>7</v>
      </c>
      <c r="V16" s="59">
        <v>7</v>
      </c>
      <c r="Z16" s="61">
        <f t="shared" si="2"/>
        <v>0</v>
      </c>
      <c r="AD16" s="62">
        <v>99</v>
      </c>
      <c r="BC16">
        <f t="shared" si="3"/>
        <v>205</v>
      </c>
      <c r="BD16">
        <f t="shared" si="4"/>
        <v>176.5</v>
      </c>
      <c r="BE16" s="26">
        <f>IF($O$4&gt;0,(LARGE(($N16,$V16,$AD16,$AL16,$AT16,$BB16),1)),"0")</f>
        <v>99</v>
      </c>
      <c r="BG16">
        <v>0</v>
      </c>
      <c r="BH16">
        <v>0</v>
      </c>
      <c r="BI16" s="26">
        <f t="shared" si="5"/>
        <v>106</v>
      </c>
      <c r="BJ16">
        <f t="shared" si="6"/>
        <v>176.5</v>
      </c>
    </row>
  </sheetData>
  <sheetProtection sheet="1" objects="1" scenarios="1"/>
  <sortState xmlns:xlrd2="http://schemas.microsoft.com/office/spreadsheetml/2017/richdata2" ref="A9:XFD17">
    <sortCondition ref="BI9"/>
  </sortState>
  <mergeCells count="32">
    <mergeCell ref="A1:BN1"/>
    <mergeCell ref="A3:B3"/>
    <mergeCell ref="C3:E3"/>
    <mergeCell ref="F3:N3"/>
    <mergeCell ref="O3:V3"/>
    <mergeCell ref="W3:BB5"/>
    <mergeCell ref="BC3:BK3"/>
    <mergeCell ref="BM3:BN7"/>
    <mergeCell ref="A4:B4"/>
    <mergeCell ref="C4:E4"/>
    <mergeCell ref="F4:N4"/>
    <mergeCell ref="O4:V4"/>
    <mergeCell ref="BC4:BK4"/>
    <mergeCell ref="A5:B5"/>
    <mergeCell ref="C5:E5"/>
    <mergeCell ref="F5:N5"/>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s>
  <conditionalFormatting sqref="X2:Y2 P2:Q2 H2:I2 AF2:AG2 AN2:AO2 AV2:AW2 H9:I65406 AV9:AW65406 P9:Q65406 X9:Y65406 AF9:AG65406 AN9:AO65406">
    <cfRule type="cellIs" dxfId="7" priority="1" stopIfTrue="1" operator="greaterThanOrEqual">
      <formula>$BL$6</formula>
    </cfRule>
  </conditionalFormatting>
  <dataValidations count="9">
    <dataValidation type="whole" allowBlank="1" showInputMessage="1" showErrorMessage="1" sqref="O3:V3" xr:uid="{00000000-0002-0000-0200-000000000000}">
      <formula1>0</formula1>
      <formula2>99</formula2>
    </dataValidation>
    <dataValidation type="whole" operator="lessThanOrEqual" allowBlank="1" showInputMessage="1" showErrorMessage="1" sqref="BL5" xr:uid="{00000000-0002-0000-0200-000001000000}">
      <formula1>99</formula1>
    </dataValidation>
    <dataValidation type="whole" operator="lessThanOrEqual" allowBlank="1" showInputMessage="1" showErrorMessage="1" sqref="BL6" xr:uid="{00000000-0002-0000-0200-000002000000}">
      <formula1>400</formula1>
    </dataValidation>
    <dataValidation type="whole" allowBlank="1" showInputMessage="1" showErrorMessage="1" sqref="M1:N2 U1:V2 BA1:BB2 AS1:AT2 AK1:AL2 AC1:AD2 M8:N65406 AC8:AD65406 U8:V65406 AK8:AL65406 AS8:AT65406 BA8:BB65406" xr:uid="{00000000-0002-0000-0200-000003000000}">
      <formula1>0</formula1>
      <formula2>999</formula2>
    </dataValidation>
    <dataValidation type="decimal" allowBlank="1" showInputMessage="1" showErrorMessage="1" sqref="K1:L2 S1:T2 AY1:AZ2 AQ1:AR2 AI1:AJ2 AA1:AB2 K8:L65406 AA8:AB65406 S8:T65406 AI8:AJ65406 AQ8:AR65406 AY8:AZ65406" xr:uid="{00000000-0002-0000-0200-000004000000}">
      <formula1>0</formula1>
      <formula2>99</formula2>
    </dataValidation>
    <dataValidation type="decimal" allowBlank="1" showInputMessage="1" showErrorMessage="1" sqref="H1:I2 P1:Q2 AV1:AW2 AN1:AO2 AF1:AG2 X1:Y2 H8:I65406 X8:Y65406 P8:Q65406 AF8:AG65406 AN8:AO65406 AV8:AW65406" xr:uid="{00000000-0002-0000-0200-000005000000}">
      <formula1>0</formula1>
      <formula2>400</formula2>
    </dataValidation>
    <dataValidation operator="lessThanOrEqual" allowBlank="1" showInputMessage="1" showErrorMessage="1" sqref="AH8 AP8 AX8 J1:J2 R1:R2 AX1:AX2 AP1:AP2 AH1:AH2 Z1:Z2 BC1:BK8 BL1:BL4 BL7:BL8 Z8:Z16 BC9:BE16 J8:J16 R8:R16 BI9:BJ16" xr:uid="{00000000-0002-0000-0200-000006000000}"/>
    <dataValidation type="list" allowBlank="1" showInputMessage="1" showErrorMessage="1" sqref="BM1:BM2 BM9:BM65406" xr:uid="{00000000-0002-0000-0200-000007000000}">
      <formula1>"ja,nee"</formula1>
    </dataValidation>
    <dataValidation type="decimal" operator="lessThanOrEqual" allowBlank="1" showInputMessage="1" showErrorMessage="1" sqref="BK9:BL16 BC17:BL65406 J17:J65406 AX9:AX65406 R17:R65406 Z17:Z65406 AH9:AH65406 AP9:AP65406 BG9:BH16" xr:uid="{00000000-0002-0000-0200-000008000000}">
      <formula1>100</formula1>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6241" r:id="rId4" name="Button 1">
              <controlPr defaultSize="0" print="0" autoFill="0" autoPict="0" macro="[0]!KleinsteBepalen">
                <anchor moveWithCells="1" sizeWithCells="1">
                  <from>
                    <xdr:col>0</xdr:col>
                    <xdr:colOff>165100</xdr:colOff>
                    <xdr:row>5</xdr:row>
                    <xdr:rowOff>0</xdr:rowOff>
                  </from>
                  <to>
                    <xdr:col>2</xdr:col>
                    <xdr:colOff>488950</xdr:colOff>
                    <xdr:row>7</xdr:row>
                    <xdr:rowOff>12700</xdr:rowOff>
                  </to>
                </anchor>
              </controlPr>
            </control>
          </mc:Choice>
        </mc:AlternateContent>
        <mc:AlternateContent xmlns:mc="http://schemas.openxmlformats.org/markup-compatibility/2006">
          <mc:Choice Requires="x14">
            <control shapeId="266242" r:id="rId5" name="Button 2">
              <controlPr defaultSize="0" print="0" autoFill="0" autoPict="0" macro="[0]!Sort_Punten_1">
                <anchor moveWithCells="1" sizeWithCells="1">
                  <from>
                    <xdr:col>7</xdr:col>
                    <xdr:colOff>12700</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266243" r:id="rId6" name="Button 3">
              <controlPr defaultSize="0" print="0" autoFill="0" autoPict="0" macro="[0]!Sort_Punten_2">
                <anchor moveWithCells="1" sizeWithCells="1">
                  <from>
                    <xdr:col>15</xdr:col>
                    <xdr:colOff>19050</xdr:colOff>
                    <xdr:row>7</xdr:row>
                    <xdr:rowOff>12700</xdr:rowOff>
                  </from>
                  <to>
                    <xdr:col>16</xdr:col>
                    <xdr:colOff>0</xdr:colOff>
                    <xdr:row>7</xdr:row>
                    <xdr:rowOff>165100</xdr:rowOff>
                  </to>
                </anchor>
              </controlPr>
            </control>
          </mc:Choice>
        </mc:AlternateContent>
        <mc:AlternateContent xmlns:mc="http://schemas.openxmlformats.org/markup-compatibility/2006">
          <mc:Choice Requires="x14">
            <control shapeId="266244" r:id="rId7" name="Button 4">
              <controlPr defaultSize="0" print="0" autoFill="0" autoPict="0" macro="[0]!Sort_Punten_3">
                <anchor moveWithCells="1" sizeWithCells="1">
                  <from>
                    <xdr:col>23</xdr:col>
                    <xdr:colOff>12700</xdr:colOff>
                    <xdr:row>7</xdr:row>
                    <xdr:rowOff>12700</xdr:rowOff>
                  </from>
                  <to>
                    <xdr:col>24</xdr:col>
                    <xdr:colOff>0</xdr:colOff>
                    <xdr:row>7</xdr:row>
                    <xdr:rowOff>190500</xdr:rowOff>
                  </to>
                </anchor>
              </controlPr>
            </control>
          </mc:Choice>
        </mc:AlternateContent>
        <mc:AlternateContent xmlns:mc="http://schemas.openxmlformats.org/markup-compatibility/2006">
          <mc:Choice Requires="x14">
            <control shapeId="266245" r:id="rId8" name="Button 5">
              <controlPr defaultSize="0" print="0" autoFill="0" autoPict="0" macro="[0]!Sort_Punten_4">
                <anchor moveWithCells="1" sizeWithCells="1">
                  <from>
                    <xdr:col>31</xdr:col>
                    <xdr:colOff>12700</xdr:colOff>
                    <xdr:row>7</xdr:row>
                    <xdr:rowOff>12700</xdr:rowOff>
                  </from>
                  <to>
                    <xdr:col>32</xdr:col>
                    <xdr:colOff>0</xdr:colOff>
                    <xdr:row>7</xdr:row>
                    <xdr:rowOff>184150</xdr:rowOff>
                  </to>
                </anchor>
              </controlPr>
            </control>
          </mc:Choice>
        </mc:AlternateContent>
        <mc:AlternateContent xmlns:mc="http://schemas.openxmlformats.org/markup-compatibility/2006">
          <mc:Choice Requires="x14">
            <control shapeId="266246" r:id="rId9" name="Button 6">
              <controlPr defaultSize="0" print="0" autoFill="0" autoPict="0" macro="[0]!verbergen">
                <anchor moveWithCells="1" sizeWithCells="1">
                  <from>
                    <xdr:col>64</xdr:col>
                    <xdr:colOff>12700</xdr:colOff>
                    <xdr:row>2</xdr:row>
                    <xdr:rowOff>12700</xdr:rowOff>
                  </from>
                  <to>
                    <xdr:col>66</xdr:col>
                    <xdr:colOff>0</xdr:colOff>
                    <xdr:row>4</xdr:row>
                    <xdr:rowOff>0</xdr:rowOff>
                  </to>
                </anchor>
              </controlPr>
            </control>
          </mc:Choice>
        </mc:AlternateContent>
        <mc:AlternateContent xmlns:mc="http://schemas.openxmlformats.org/markup-compatibility/2006">
          <mc:Choice Requires="x14">
            <control shapeId="266247" r:id="rId10" name="Button 7">
              <controlPr defaultSize="0" print="0" autoFill="0" autoPict="0" macro="[0]!Sort_Pl_Punten_1">
                <anchor moveWithCells="1" sizeWithCells="1">
                  <from>
                    <xdr:col>13</xdr:col>
                    <xdr:colOff>12700</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266248" r:id="rId11" name="Button 8">
              <controlPr defaultSize="0" print="0" autoFill="0" autoPict="0" macro="[0]!Sort_Pl_Punten_2">
                <anchor moveWithCells="1" sizeWithCells="1">
                  <from>
                    <xdr:col>20</xdr:col>
                    <xdr:colOff>190500</xdr:colOff>
                    <xdr:row>7</xdr:row>
                    <xdr:rowOff>12700</xdr:rowOff>
                  </from>
                  <to>
                    <xdr:col>21</xdr:col>
                    <xdr:colOff>247650</xdr:colOff>
                    <xdr:row>8</xdr:row>
                    <xdr:rowOff>0</xdr:rowOff>
                  </to>
                </anchor>
              </controlPr>
            </control>
          </mc:Choice>
        </mc:AlternateContent>
        <mc:AlternateContent xmlns:mc="http://schemas.openxmlformats.org/markup-compatibility/2006">
          <mc:Choice Requires="x14">
            <control shapeId="266249" r:id="rId12" name="Button 9">
              <controlPr defaultSize="0" print="0" autoFill="0" autoPict="0" macro="[0]!Sort_Pl_Punten_3">
                <anchor moveWithCells="1" sizeWithCells="1">
                  <from>
                    <xdr:col>29</xdr:col>
                    <xdr:colOff>0</xdr:colOff>
                    <xdr:row>7</xdr:row>
                    <xdr:rowOff>31750</xdr:rowOff>
                  </from>
                  <to>
                    <xdr:col>30</xdr:col>
                    <xdr:colOff>0</xdr:colOff>
                    <xdr:row>8</xdr:row>
                    <xdr:rowOff>0</xdr:rowOff>
                  </to>
                </anchor>
              </controlPr>
            </control>
          </mc:Choice>
        </mc:AlternateContent>
        <mc:AlternateContent xmlns:mc="http://schemas.openxmlformats.org/markup-compatibility/2006">
          <mc:Choice Requires="x14">
            <control shapeId="266250" r:id="rId13" name="Button 10">
              <controlPr defaultSize="0" print="0" autoFill="0" autoPict="0" macro="[0]!Sort_Pl_Punten_4">
                <anchor moveWithCells="1" sizeWithCells="1">
                  <from>
                    <xdr:col>37</xdr:col>
                    <xdr:colOff>19050</xdr:colOff>
                    <xdr:row>7</xdr:row>
                    <xdr:rowOff>0</xdr:rowOff>
                  </from>
                  <to>
                    <xdr:col>37</xdr:col>
                    <xdr:colOff>241300</xdr:colOff>
                    <xdr:row>7</xdr:row>
                    <xdr:rowOff>317500</xdr:rowOff>
                  </to>
                </anchor>
              </controlPr>
            </control>
          </mc:Choice>
        </mc:AlternateContent>
        <mc:AlternateContent xmlns:mc="http://schemas.openxmlformats.org/markup-compatibility/2006">
          <mc:Choice Requires="x14">
            <control shapeId="266251" r:id="rId14" name="Button 11">
              <controlPr defaultSize="0" print="0" autoFill="0" autoPict="0" macro="[0]!Sort_Beste_Punten">
                <anchor moveWithCells="1" sizeWithCells="1">
                  <from>
                    <xdr:col>57</xdr:col>
                    <xdr:colOff>0</xdr:colOff>
                    <xdr:row>7</xdr:row>
                    <xdr:rowOff>19050</xdr:rowOff>
                  </from>
                  <to>
                    <xdr:col>60</xdr:col>
                    <xdr:colOff>393700</xdr:colOff>
                    <xdr:row>7</xdr:row>
                    <xdr:rowOff>317500</xdr:rowOff>
                  </to>
                </anchor>
              </controlPr>
            </control>
          </mc:Choice>
        </mc:AlternateContent>
        <mc:AlternateContent xmlns:mc="http://schemas.openxmlformats.org/markup-compatibility/2006">
          <mc:Choice Requires="x14">
            <control shapeId="266252" r:id="rId15" name="Button 12">
              <controlPr defaultSize="0" print="0" autoFill="0" autoPict="0" macro="[0]!Sort_Totaal_Punten">
                <anchor moveWithCells="1" sizeWithCells="1">
                  <from>
                    <xdr:col>61</xdr:col>
                    <xdr:colOff>0</xdr:colOff>
                    <xdr:row>7</xdr:row>
                    <xdr:rowOff>31750</xdr:rowOff>
                  </from>
                  <to>
                    <xdr:col>61</xdr:col>
                    <xdr:colOff>0</xdr:colOff>
                    <xdr:row>8</xdr:row>
                    <xdr:rowOff>0</xdr:rowOff>
                  </to>
                </anchor>
              </controlPr>
            </control>
          </mc:Choice>
        </mc:AlternateContent>
        <mc:AlternateContent xmlns:mc="http://schemas.openxmlformats.org/markup-compatibility/2006">
          <mc:Choice Requires="x14">
            <control shapeId="266253" r:id="rId16" name="Button 13">
              <controlPr defaultSize="0" print="0" autoFill="0" autoPict="0" macro="[0]!Sort_Plaatsing">
                <anchor moveWithCells="1" sizeWithCells="1">
                  <from>
                    <xdr:col>0</xdr:col>
                    <xdr:colOff>0</xdr:colOff>
                    <xdr:row>7</xdr:row>
                    <xdr:rowOff>31750</xdr:rowOff>
                  </from>
                  <to>
                    <xdr:col>1</xdr:col>
                    <xdr:colOff>12700</xdr:colOff>
                    <xdr:row>8</xdr:row>
                    <xdr:rowOff>0</xdr:rowOff>
                  </to>
                </anchor>
              </controlPr>
            </control>
          </mc:Choice>
        </mc:AlternateContent>
        <mc:AlternateContent xmlns:mc="http://schemas.openxmlformats.org/markup-compatibility/2006">
          <mc:Choice Requires="x14">
            <control shapeId="266254" r:id="rId17" name="Button 14">
              <controlPr defaultSize="0" print="0" autoFill="0" autoPict="0" macro="[0]!Sort_Punten_5">
                <anchor moveWithCells="1" sizeWithCells="1">
                  <from>
                    <xdr:col>39</xdr:col>
                    <xdr:colOff>12700</xdr:colOff>
                    <xdr:row>7</xdr:row>
                    <xdr:rowOff>12700</xdr:rowOff>
                  </from>
                  <to>
                    <xdr:col>40</xdr:col>
                    <xdr:colOff>0</xdr:colOff>
                    <xdr:row>7</xdr:row>
                    <xdr:rowOff>184150</xdr:rowOff>
                  </to>
                </anchor>
              </controlPr>
            </control>
          </mc:Choice>
        </mc:AlternateContent>
        <mc:AlternateContent xmlns:mc="http://schemas.openxmlformats.org/markup-compatibility/2006">
          <mc:Choice Requires="x14">
            <control shapeId="266255" r:id="rId18" name="Button 15">
              <controlPr defaultSize="0" print="0" autoFill="0" autoPict="0" macro="[0]!Sort_Pl_Punten_5">
                <anchor moveWithCells="1" sizeWithCells="1">
                  <from>
                    <xdr:col>45</xdr:col>
                    <xdr:colOff>12700</xdr:colOff>
                    <xdr:row>7</xdr:row>
                    <xdr:rowOff>12700</xdr:rowOff>
                  </from>
                  <to>
                    <xdr:col>45</xdr:col>
                    <xdr:colOff>247650</xdr:colOff>
                    <xdr:row>8</xdr:row>
                    <xdr:rowOff>0</xdr:rowOff>
                  </to>
                </anchor>
              </controlPr>
            </control>
          </mc:Choice>
        </mc:AlternateContent>
        <mc:AlternateContent xmlns:mc="http://schemas.openxmlformats.org/markup-compatibility/2006">
          <mc:Choice Requires="x14">
            <control shapeId="266256" r:id="rId19" name="Button 16">
              <controlPr defaultSize="0" print="0" autoFill="0" autoPict="0" macro="[0]!Sort_Punten_6">
                <anchor moveWithCells="1" sizeWithCells="1">
                  <from>
                    <xdr:col>47</xdr:col>
                    <xdr:colOff>12700</xdr:colOff>
                    <xdr:row>7</xdr:row>
                    <xdr:rowOff>12700</xdr:rowOff>
                  </from>
                  <to>
                    <xdr:col>48</xdr:col>
                    <xdr:colOff>0</xdr:colOff>
                    <xdr:row>7</xdr:row>
                    <xdr:rowOff>184150</xdr:rowOff>
                  </to>
                </anchor>
              </controlPr>
            </control>
          </mc:Choice>
        </mc:AlternateContent>
        <mc:AlternateContent xmlns:mc="http://schemas.openxmlformats.org/markup-compatibility/2006">
          <mc:Choice Requires="x14">
            <control shapeId="266257" r:id="rId20" name="Button 17">
              <controlPr defaultSize="0" print="0" autoFill="0" autoPict="0" macro="[0]!Sort_Pl_Punten_6">
                <anchor moveWithCells="1" sizeWithCells="1">
                  <from>
                    <xdr:col>53</xdr:col>
                    <xdr:colOff>19050</xdr:colOff>
                    <xdr:row>7</xdr:row>
                    <xdr:rowOff>12700</xdr:rowOff>
                  </from>
                  <to>
                    <xdr:col>53</xdr:col>
                    <xdr:colOff>247650</xdr:colOff>
                    <xdr:row>8</xdr:row>
                    <xdr:rowOff>0</xdr:rowOff>
                  </to>
                </anchor>
              </controlPr>
            </control>
          </mc:Choice>
        </mc:AlternateContent>
        <mc:AlternateContent xmlns:mc="http://schemas.openxmlformats.org/markup-compatibility/2006">
          <mc:Choice Requires="x14">
            <control shapeId="266258" r:id="rId21" name="Button 18">
              <controlPr defaultSize="0" print="0" autoFill="0" autoPict="0" macro="[0]!Verberg_Ex_Aequo_1">
                <anchor moveWithCells="1" sizeWithCells="1">
                  <from>
                    <xdr:col>10</xdr:col>
                    <xdr:colOff>19050</xdr:colOff>
                    <xdr:row>7</xdr:row>
                    <xdr:rowOff>12700</xdr:rowOff>
                  </from>
                  <to>
                    <xdr:col>11</xdr:col>
                    <xdr:colOff>190500</xdr:colOff>
                    <xdr:row>8</xdr:row>
                    <xdr:rowOff>0</xdr:rowOff>
                  </to>
                </anchor>
              </controlPr>
            </control>
          </mc:Choice>
        </mc:AlternateContent>
        <mc:AlternateContent xmlns:mc="http://schemas.openxmlformats.org/markup-compatibility/2006">
          <mc:Choice Requires="x14">
            <control shapeId="266259" r:id="rId22" name="Button 19">
              <controlPr defaultSize="0" print="0" autoFill="0" autoPict="0" macro="[0]!Verberg_Ex_Aequo_2">
                <anchor moveWithCells="1" sizeWithCells="1">
                  <from>
                    <xdr:col>18</xdr:col>
                    <xdr:colOff>19050</xdr:colOff>
                    <xdr:row>7</xdr:row>
                    <xdr:rowOff>12700</xdr:rowOff>
                  </from>
                  <to>
                    <xdr:col>19</xdr:col>
                    <xdr:colOff>190500</xdr:colOff>
                    <xdr:row>8</xdr:row>
                    <xdr:rowOff>0</xdr:rowOff>
                  </to>
                </anchor>
              </controlPr>
            </control>
          </mc:Choice>
        </mc:AlternateContent>
        <mc:AlternateContent xmlns:mc="http://schemas.openxmlformats.org/markup-compatibility/2006">
          <mc:Choice Requires="x14">
            <control shapeId="266260" r:id="rId23" name="Button 20">
              <controlPr defaultSize="0" print="0" autoFill="0" autoPict="0" macro="[0]!Verberg_Ex_Aequo_3">
                <anchor moveWithCells="1" sizeWithCells="1">
                  <from>
                    <xdr:col>26</xdr:col>
                    <xdr:colOff>50800</xdr:colOff>
                    <xdr:row>7</xdr:row>
                    <xdr:rowOff>12700</xdr:rowOff>
                  </from>
                  <to>
                    <xdr:col>27</xdr:col>
                    <xdr:colOff>222250</xdr:colOff>
                    <xdr:row>7</xdr:row>
                    <xdr:rowOff>304800</xdr:rowOff>
                  </to>
                </anchor>
              </controlPr>
            </control>
          </mc:Choice>
        </mc:AlternateContent>
        <mc:AlternateContent xmlns:mc="http://schemas.openxmlformats.org/markup-compatibility/2006">
          <mc:Choice Requires="x14">
            <control shapeId="266261" r:id="rId24" name="Button 21">
              <controlPr defaultSize="0" print="0" autoFill="0" autoPict="0" macro="[0]!Verberg_Ex_Aequo_4">
                <anchor moveWithCells="1" sizeWithCells="1">
                  <from>
                    <xdr:col>30</xdr:col>
                    <xdr:colOff>0</xdr:colOff>
                    <xdr:row>7</xdr:row>
                    <xdr:rowOff>0</xdr:rowOff>
                  </from>
                  <to>
                    <xdr:col>35</xdr:col>
                    <xdr:colOff>209550</xdr:colOff>
                    <xdr:row>7</xdr:row>
                    <xdr:rowOff>317500</xdr:rowOff>
                  </to>
                </anchor>
              </controlPr>
            </control>
          </mc:Choice>
        </mc:AlternateContent>
        <mc:AlternateContent xmlns:mc="http://schemas.openxmlformats.org/markup-compatibility/2006">
          <mc:Choice Requires="x14">
            <control shapeId="266262" r:id="rId25" name="Button 22">
              <controlPr defaultSize="0" print="0" autoFill="0" autoPict="0" macro="[0]!Verberg_Ex_Aequo_5">
                <anchor moveWithCells="1" sizeWithCells="1">
                  <from>
                    <xdr:col>38</xdr:col>
                    <xdr:colOff>0</xdr:colOff>
                    <xdr:row>7</xdr:row>
                    <xdr:rowOff>12700</xdr:rowOff>
                  </from>
                  <to>
                    <xdr:col>38</xdr:col>
                    <xdr:colOff>0</xdr:colOff>
                    <xdr:row>8</xdr:row>
                    <xdr:rowOff>0</xdr:rowOff>
                  </to>
                </anchor>
              </controlPr>
            </control>
          </mc:Choice>
        </mc:AlternateContent>
        <mc:AlternateContent xmlns:mc="http://schemas.openxmlformats.org/markup-compatibility/2006">
          <mc:Choice Requires="x14">
            <control shapeId="266263" r:id="rId26" name="Button 23">
              <controlPr defaultSize="0" print="0" autoFill="0" autoPict="0" macro="[0]!Verberg_Ex_Aequo_6">
                <anchor moveWithCells="1" sizeWithCells="1">
                  <from>
                    <xdr:col>46</xdr:col>
                    <xdr:colOff>0</xdr:colOff>
                    <xdr:row>7</xdr:row>
                    <xdr:rowOff>0</xdr:rowOff>
                  </from>
                  <to>
                    <xdr:col>46</xdr:col>
                    <xdr:colOff>0</xdr:colOff>
                    <xdr:row>7</xdr:row>
                    <xdr:rowOff>317500</xdr:rowOff>
                  </to>
                </anchor>
              </controlPr>
            </control>
          </mc:Choice>
        </mc:AlternateContent>
        <mc:AlternateContent xmlns:mc="http://schemas.openxmlformats.org/markup-compatibility/2006">
          <mc:Choice Requires="x14">
            <control shapeId="266264" r:id="rId27" name="Button 24">
              <controlPr defaultSize="0" print="0" autoFill="0" autoPict="0" macro="[0]!Sort_Naam">
                <anchor moveWithCells="1" sizeWithCells="1">
                  <from>
                    <xdr:col>2</xdr:col>
                    <xdr:colOff>0</xdr:colOff>
                    <xdr:row>7</xdr:row>
                    <xdr:rowOff>12700</xdr:rowOff>
                  </from>
                  <to>
                    <xdr:col>3</xdr:col>
                    <xdr:colOff>0</xdr:colOff>
                    <xdr:row>7</xdr:row>
                    <xdr:rowOff>190500</xdr:rowOff>
                  </to>
                </anchor>
              </controlPr>
            </control>
          </mc:Choice>
        </mc:AlternateContent>
        <mc:AlternateContent xmlns:mc="http://schemas.openxmlformats.org/markup-compatibility/2006">
          <mc:Choice Requires="x14">
            <control shapeId="266265" r:id="rId28" name="Button 25">
              <controlPr defaultSize="0" print="0" autoFill="0" autoPict="0" macro="[0]!Verberg_Ex_Aequo_5">
                <anchor moveWithCells="1" sizeWithCells="1">
                  <from>
                    <xdr:col>38</xdr:col>
                    <xdr:colOff>0</xdr:colOff>
                    <xdr:row>7</xdr:row>
                    <xdr:rowOff>0</xdr:rowOff>
                  </from>
                  <to>
                    <xdr:col>43</xdr:col>
                    <xdr:colOff>203200</xdr:colOff>
                    <xdr:row>7</xdr:row>
                    <xdr:rowOff>317500</xdr:rowOff>
                  </to>
                </anchor>
              </controlPr>
            </control>
          </mc:Choice>
        </mc:AlternateContent>
        <mc:AlternateContent xmlns:mc="http://schemas.openxmlformats.org/markup-compatibility/2006">
          <mc:Choice Requires="x14">
            <control shapeId="266266" r:id="rId29" name="Button 26">
              <controlPr defaultSize="0" print="0" autoFill="0" autoPict="0" macro="[0]!Verberg_Ex_Aequo_6">
                <anchor moveWithCells="1" sizeWithCells="1">
                  <from>
                    <xdr:col>46</xdr:col>
                    <xdr:colOff>0</xdr:colOff>
                    <xdr:row>7</xdr:row>
                    <xdr:rowOff>0</xdr:rowOff>
                  </from>
                  <to>
                    <xdr:col>51</xdr:col>
                    <xdr:colOff>203200</xdr:colOff>
                    <xdr:row>7</xdr:row>
                    <xdr:rowOff>317500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Blad72"/>
  <dimension ref="A1:BN25"/>
  <sheetViews>
    <sheetView workbookViewId="0">
      <pane xSplit="5" ySplit="8" topLeftCell="H9" activePane="bottomRight" state="frozen"/>
      <selection activeCell="C5" sqref="C5:E5"/>
      <selection pane="topRight" activeCell="C5" sqref="C5:E5"/>
      <selection pane="bottomLeft" activeCell="C5" sqref="C5:E5"/>
      <selection pane="bottomRight" activeCell="B9" sqref="B9:F10"/>
    </sheetView>
  </sheetViews>
  <sheetFormatPr defaultColWidth="9.1796875" defaultRowHeight="12.5" x14ac:dyDescent="0.25"/>
  <cols>
    <col min="1" max="1" width="3.26953125" style="1" bestFit="1" customWidth="1"/>
    <col min="2" max="2" width="10.1796875" style="1" customWidth="1"/>
    <col min="3" max="4" width="22.7265625" style="1" customWidth="1"/>
    <col min="5" max="5" width="4.1796875" style="1" hidden="1" customWidth="1"/>
    <col min="6" max="6" width="18.7265625" style="1" customWidth="1"/>
    <col min="7" max="7" width="2.7265625" style="54" customWidth="1"/>
    <col min="8" max="8" width="5.7265625" style="54" customWidth="1"/>
    <col min="9" max="9" width="5.7265625" style="54" hidden="1" customWidth="1"/>
    <col min="10" max="10" width="5.7265625" style="55" hidden="1" customWidth="1"/>
    <col min="11" max="12" width="3.7265625" style="54" customWidth="1"/>
    <col min="13" max="13" width="3" style="54" customWidth="1"/>
    <col min="14" max="14" width="3.81640625" style="56" customWidth="1"/>
    <col min="15" max="15" width="2.7265625" style="57" customWidth="1"/>
    <col min="16" max="16" width="5.7265625" style="57" customWidth="1"/>
    <col min="17" max="17" width="5.7265625" style="57" hidden="1" customWidth="1"/>
    <col min="18" max="18" width="5.7265625" style="58" hidden="1" customWidth="1"/>
    <col min="19" max="20" width="3.7265625" style="57" customWidth="1"/>
    <col min="21" max="21" width="3" style="57" customWidth="1"/>
    <col min="22" max="22" width="3.81640625" style="59" customWidth="1"/>
    <col min="23" max="23" width="2.7265625" style="60" customWidth="1"/>
    <col min="24" max="24" width="5.7265625" style="60" customWidth="1"/>
    <col min="25" max="25" width="5.7265625" style="60" hidden="1" customWidth="1"/>
    <col min="26" max="26" width="5.7265625" style="61" hidden="1" customWidth="1"/>
    <col min="27" max="28" width="3.7265625" style="60" customWidth="1"/>
    <col min="29" max="29" width="3" style="60" customWidth="1"/>
    <col min="30" max="30" width="3.81640625" style="62" customWidth="1"/>
    <col min="31" max="31" width="2.7265625" style="57" hidden="1" customWidth="1"/>
    <col min="32" max="33" width="5.7265625" style="57" hidden="1" customWidth="1"/>
    <col min="34" max="34" width="5.7265625" style="58" hidden="1" customWidth="1"/>
    <col min="35" max="36" width="3.7265625" style="57" hidden="1" customWidth="1"/>
    <col min="37" max="37" width="3" style="57" hidden="1" customWidth="1"/>
    <col min="38" max="38" width="3.81640625" style="59" hidden="1" customWidth="1"/>
    <col min="39" max="39" width="2.7265625" style="60" hidden="1" customWidth="1"/>
    <col min="40" max="41" width="5.7265625" style="60" hidden="1" customWidth="1"/>
    <col min="42" max="42" width="5.7265625" style="61" hidden="1" customWidth="1"/>
    <col min="43" max="44" width="3.7265625" style="60" hidden="1" customWidth="1"/>
    <col min="45" max="45" width="3" style="60" hidden="1" customWidth="1"/>
    <col min="46" max="46" width="3.81640625" style="62" hidden="1" customWidth="1"/>
    <col min="47" max="47" width="2.7265625" style="57" hidden="1" customWidth="1"/>
    <col min="48" max="49" width="5.7265625" style="57" hidden="1" customWidth="1"/>
    <col min="50" max="50" width="5.7265625" style="58" hidden="1" customWidth="1"/>
    <col min="51" max="52" width="3.7265625" style="57" hidden="1" customWidth="1"/>
    <col min="53" max="53" width="3" style="57" hidden="1" customWidth="1"/>
    <col min="54" max="54" width="3.81640625" style="57" hidden="1" customWidth="1"/>
    <col min="55" max="55" width="5.26953125" customWidth="1"/>
    <col min="56" max="56" width="6.1796875" hidden="1" customWidth="1"/>
    <col min="57" max="57" width="5.26953125" customWidth="1"/>
    <col min="58" max="58" width="5.26953125" hidden="1" customWidth="1"/>
    <col min="59" max="60" width="6" hidden="1" customWidth="1"/>
    <col min="61" max="61" width="6" customWidth="1"/>
    <col min="62" max="62" width="6" hidden="1" customWidth="1"/>
    <col min="63" max="63" width="4" style="1" customWidth="1"/>
    <col min="64" max="64" width="4.81640625" style="1" customWidth="1"/>
    <col min="65" max="65" width="5.54296875" style="1" customWidth="1"/>
    <col min="66" max="66" width="17.26953125" style="1" customWidth="1"/>
  </cols>
  <sheetData>
    <row r="1" spans="1:66" x14ac:dyDescent="0.25">
      <c r="A1" s="91" t="s">
        <v>8</v>
      </c>
      <c r="B1" s="92"/>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c r="AU1" s="92"/>
      <c r="AV1" s="92"/>
      <c r="AW1" s="92"/>
      <c r="AX1" s="92"/>
      <c r="AY1" s="92"/>
      <c r="AZ1" s="92"/>
      <c r="BA1" s="92"/>
      <c r="BB1" s="92"/>
      <c r="BC1" s="92"/>
      <c r="BD1" s="92"/>
      <c r="BE1" s="92"/>
      <c r="BF1" s="92"/>
      <c r="BG1" s="92"/>
      <c r="BH1" s="92"/>
      <c r="BI1" s="92"/>
      <c r="BJ1" s="92"/>
      <c r="BK1" s="92"/>
      <c r="BL1" s="92"/>
      <c r="BM1" s="92"/>
      <c r="BN1" s="93"/>
    </row>
    <row r="2" spans="1:66" ht="12.75" hidden="1" customHeight="1" x14ac:dyDescent="0.25">
      <c r="A2" s="7"/>
      <c r="B2" s="7"/>
      <c r="C2" s="7">
        <v>1</v>
      </c>
      <c r="D2" s="7">
        <f>FLOOR((C2+3)/4,1)</f>
        <v>1</v>
      </c>
      <c r="E2" s="7"/>
      <c r="F2" s="7"/>
      <c r="G2" s="53"/>
      <c r="H2" s="53">
        <v>192</v>
      </c>
      <c r="I2" s="55">
        <v>190</v>
      </c>
      <c r="J2" s="55">
        <f>H2+I2</f>
        <v>382</v>
      </c>
      <c r="K2" s="55"/>
      <c r="L2" s="55"/>
      <c r="M2" s="55"/>
      <c r="N2" s="65">
        <v>1</v>
      </c>
      <c r="O2" s="58"/>
      <c r="P2" s="58">
        <v>193</v>
      </c>
      <c r="Q2" s="58">
        <v>193</v>
      </c>
      <c r="R2" s="58">
        <f>P2+Q2</f>
        <v>386</v>
      </c>
      <c r="S2" s="58"/>
      <c r="T2" s="58"/>
      <c r="U2" s="58"/>
      <c r="V2" s="66">
        <v>2</v>
      </c>
      <c r="W2" s="61"/>
      <c r="X2" s="61">
        <v>198</v>
      </c>
      <c r="Y2" s="61">
        <v>198</v>
      </c>
      <c r="Z2" s="61">
        <f>X2+Y2</f>
        <v>396</v>
      </c>
      <c r="AA2" s="61"/>
      <c r="AB2" s="61"/>
      <c r="AC2" s="61"/>
      <c r="AD2" s="67">
        <v>3</v>
      </c>
      <c r="AE2" s="58"/>
      <c r="AF2" s="58">
        <v>177</v>
      </c>
      <c r="AG2" s="58">
        <v>177</v>
      </c>
      <c r="AH2" s="58">
        <f>AF2+AG2</f>
        <v>354</v>
      </c>
      <c r="AI2" s="58"/>
      <c r="AJ2" s="58"/>
      <c r="AK2" s="58"/>
      <c r="AL2" s="66">
        <v>4</v>
      </c>
      <c r="AM2" s="61"/>
      <c r="AN2" s="61">
        <v>178</v>
      </c>
      <c r="AO2" s="61">
        <v>178</v>
      </c>
      <c r="AP2" s="61">
        <f>AN2+AO2</f>
        <v>356</v>
      </c>
      <c r="AQ2" s="61"/>
      <c r="AR2" s="61"/>
      <c r="AS2" s="61"/>
      <c r="AT2" s="67">
        <v>5</v>
      </c>
      <c r="AU2" s="58"/>
      <c r="AV2" s="58">
        <v>179</v>
      </c>
      <c r="AW2" s="58">
        <v>179</v>
      </c>
      <c r="AX2" s="58">
        <f>AV2+AW2</f>
        <v>358</v>
      </c>
      <c r="AY2" s="58"/>
      <c r="AZ2" s="58"/>
      <c r="BA2" s="58"/>
      <c r="BB2" s="58">
        <v>6</v>
      </c>
      <c r="BC2">
        <f>N2+V2+AD2+AL2+AT2+BB2</f>
        <v>21</v>
      </c>
      <c r="BD2">
        <f>J2+R2+Z2+AH2+AP2+AX2</f>
        <v>2232</v>
      </c>
      <c r="BE2" s="26">
        <f>IF($O$4&gt;0,(LARGE(($N2,$V2,$AD2,$AL2,$AT2,$BB2),1)),"0")</f>
        <v>6</v>
      </c>
      <c r="BF2" s="26">
        <f>IF($O$4&gt;0,(LARGE(($N2,$V2,$AD2,$AL2,$AT2,$BB2),2)),"0")</f>
        <v>5</v>
      </c>
      <c r="BG2">
        <v>354</v>
      </c>
      <c r="BH2">
        <v>354</v>
      </c>
      <c r="BI2" s="26">
        <f>BC2-BE2-BF2</f>
        <v>10</v>
      </c>
      <c r="BJ2">
        <f>BD2-BG2-BH2</f>
        <v>1524</v>
      </c>
      <c r="BK2"/>
      <c r="BL2"/>
      <c r="BN2"/>
    </row>
    <row r="3" spans="1:66" x14ac:dyDescent="0.25">
      <c r="A3" s="94" t="s">
        <v>9</v>
      </c>
      <c r="B3" s="95"/>
      <c r="C3" s="96" t="str">
        <f>Instellingen!B3</f>
        <v>Kring Berkel IJssel</v>
      </c>
      <c r="D3" s="97"/>
      <c r="E3" s="98"/>
      <c r="F3" s="94" t="s">
        <v>43</v>
      </c>
      <c r="G3" s="99"/>
      <c r="H3" s="99"/>
      <c r="I3" s="99"/>
      <c r="J3" s="99"/>
      <c r="K3" s="99"/>
      <c r="L3" s="99"/>
      <c r="M3" s="99"/>
      <c r="N3" s="95"/>
      <c r="O3" s="100">
        <v>4</v>
      </c>
      <c r="P3" s="101"/>
      <c r="Q3" s="101"/>
      <c r="R3" s="101"/>
      <c r="S3" s="101"/>
      <c r="T3" s="101"/>
      <c r="U3" s="101"/>
      <c r="V3" s="102"/>
      <c r="W3" s="103"/>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c r="AW3" s="104"/>
      <c r="AX3" s="104"/>
      <c r="AY3" s="104"/>
      <c r="AZ3" s="104"/>
      <c r="BA3" s="104"/>
      <c r="BB3" s="105"/>
      <c r="BC3" s="94" t="s">
        <v>41</v>
      </c>
      <c r="BD3" s="99"/>
      <c r="BE3" s="99"/>
      <c r="BF3" s="99"/>
      <c r="BG3" s="99"/>
      <c r="BH3" s="99"/>
      <c r="BI3" s="99"/>
      <c r="BJ3" s="99"/>
      <c r="BK3" s="95"/>
      <c r="BL3" s="14">
        <f>Instellingen!B6</f>
        <v>3</v>
      </c>
      <c r="BM3" s="103"/>
      <c r="BN3" s="104"/>
    </row>
    <row r="4" spans="1:66" x14ac:dyDescent="0.25">
      <c r="A4" s="94" t="s">
        <v>10</v>
      </c>
      <c r="B4" s="95"/>
      <c r="C4" s="112" t="s">
        <v>28</v>
      </c>
      <c r="D4" s="97"/>
      <c r="E4" s="98"/>
      <c r="F4" s="94" t="s">
        <v>67</v>
      </c>
      <c r="G4" s="99"/>
      <c r="H4" s="99"/>
      <c r="I4" s="99"/>
      <c r="J4" s="99"/>
      <c r="K4" s="99"/>
      <c r="L4" s="99"/>
      <c r="M4" s="99"/>
      <c r="N4" s="95"/>
      <c r="O4" s="96">
        <f>Instellingen!B7</f>
        <v>1</v>
      </c>
      <c r="P4" s="97"/>
      <c r="Q4" s="97"/>
      <c r="R4" s="97"/>
      <c r="S4" s="97"/>
      <c r="T4" s="97"/>
      <c r="U4" s="97"/>
      <c r="V4" s="98"/>
      <c r="W4" s="106"/>
      <c r="X4" s="107"/>
      <c r="Y4" s="107"/>
      <c r="Z4" s="107"/>
      <c r="AA4" s="107"/>
      <c r="AB4" s="107"/>
      <c r="AC4" s="107"/>
      <c r="AD4" s="107"/>
      <c r="AE4" s="107"/>
      <c r="AF4" s="107"/>
      <c r="AG4" s="107"/>
      <c r="AH4" s="107"/>
      <c r="AI4" s="107"/>
      <c r="AJ4" s="107"/>
      <c r="AK4" s="107"/>
      <c r="AL4" s="107"/>
      <c r="AM4" s="107"/>
      <c r="AN4" s="107"/>
      <c r="AO4" s="107"/>
      <c r="AP4" s="107"/>
      <c r="AQ4" s="107"/>
      <c r="AR4" s="107"/>
      <c r="AS4" s="107"/>
      <c r="AT4" s="107"/>
      <c r="AU4" s="107"/>
      <c r="AV4" s="107"/>
      <c r="AW4" s="107"/>
      <c r="AX4" s="107"/>
      <c r="AY4" s="107"/>
      <c r="AZ4" s="107"/>
      <c r="BA4" s="107"/>
      <c r="BB4" s="108"/>
      <c r="BC4" s="94"/>
      <c r="BD4" s="99"/>
      <c r="BE4" s="99"/>
      <c r="BF4" s="99"/>
      <c r="BG4" s="99"/>
      <c r="BH4" s="99"/>
      <c r="BI4" s="99"/>
      <c r="BJ4" s="99"/>
      <c r="BK4" s="95"/>
      <c r="BL4" s="14"/>
      <c r="BM4" s="106"/>
      <c r="BN4" s="107"/>
    </row>
    <row r="5" spans="1:66" x14ac:dyDescent="0.25">
      <c r="A5" s="94" t="s">
        <v>11</v>
      </c>
      <c r="B5" s="95"/>
      <c r="C5" s="112"/>
      <c r="D5" s="97"/>
      <c r="E5" s="98"/>
      <c r="F5" s="94" t="s">
        <v>12</v>
      </c>
      <c r="G5" s="99"/>
      <c r="H5" s="99"/>
      <c r="I5" s="99"/>
      <c r="J5" s="99"/>
      <c r="K5" s="99"/>
      <c r="L5" s="99"/>
      <c r="M5" s="99"/>
      <c r="N5" s="95"/>
      <c r="O5" s="96">
        <f>Instellingen!B5</f>
        <v>99</v>
      </c>
      <c r="P5" s="97"/>
      <c r="Q5" s="97"/>
      <c r="R5" s="97"/>
      <c r="S5" s="97"/>
      <c r="T5" s="97"/>
      <c r="U5" s="97"/>
      <c r="V5" s="98"/>
      <c r="W5" s="109"/>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0"/>
      <c r="AV5" s="110"/>
      <c r="AW5" s="110"/>
      <c r="AX5" s="110"/>
      <c r="AY5" s="110"/>
      <c r="AZ5" s="110"/>
      <c r="BA5" s="110"/>
      <c r="BB5" s="111"/>
      <c r="BC5" s="94" t="s">
        <v>13</v>
      </c>
      <c r="BD5" s="99"/>
      <c r="BE5" s="99"/>
      <c r="BF5" s="99"/>
      <c r="BG5" s="99"/>
      <c r="BH5" s="99"/>
      <c r="BI5" s="99"/>
      <c r="BJ5" s="99"/>
      <c r="BK5" s="95"/>
      <c r="BL5" s="6">
        <v>2</v>
      </c>
      <c r="BM5" s="106"/>
      <c r="BN5" s="107"/>
    </row>
    <row r="6" spans="1:66" ht="12.75" customHeight="1" x14ac:dyDescent="0.25">
      <c r="A6" s="113"/>
      <c r="B6" s="113"/>
      <c r="C6" s="113"/>
      <c r="D6" s="113"/>
      <c r="E6" s="114"/>
      <c r="F6" s="52" t="s">
        <v>14</v>
      </c>
      <c r="G6" s="117" t="str">
        <f>Instellingen!B36</f>
        <v>Loenen</v>
      </c>
      <c r="H6" s="118"/>
      <c r="I6" s="118"/>
      <c r="J6" s="118"/>
      <c r="K6" s="118"/>
      <c r="L6" s="118"/>
      <c r="M6" s="118"/>
      <c r="N6" s="119"/>
      <c r="O6" s="120" t="str">
        <f>Instellingen!B37</f>
        <v>Gorssel-Zutphen</v>
      </c>
      <c r="P6" s="121"/>
      <c r="Q6" s="121"/>
      <c r="R6" s="121"/>
      <c r="S6" s="121"/>
      <c r="T6" s="121"/>
      <c r="U6" s="121"/>
      <c r="V6" s="122"/>
      <c r="W6" s="123" t="str">
        <f>Instellingen!B38</f>
        <v>Wilp</v>
      </c>
      <c r="X6" s="124"/>
      <c r="Y6" s="124"/>
      <c r="Z6" s="124"/>
      <c r="AA6" s="124"/>
      <c r="AB6" s="124"/>
      <c r="AC6" s="124"/>
      <c r="AD6" s="125"/>
      <c r="AE6" s="120">
        <f>Instellingen!B39</f>
        <v>0</v>
      </c>
      <c r="AF6" s="121"/>
      <c r="AG6" s="121"/>
      <c r="AH6" s="121"/>
      <c r="AI6" s="121"/>
      <c r="AJ6" s="121"/>
      <c r="AK6" s="121"/>
      <c r="AL6" s="122"/>
      <c r="AM6" s="123">
        <f>Instellingen!B40</f>
        <v>0</v>
      </c>
      <c r="AN6" s="124"/>
      <c r="AO6" s="124"/>
      <c r="AP6" s="124"/>
      <c r="AQ6" s="124"/>
      <c r="AR6" s="124"/>
      <c r="AS6" s="124"/>
      <c r="AT6" s="125"/>
      <c r="AU6" s="120">
        <f>Instellingen!B41</f>
        <v>0</v>
      </c>
      <c r="AV6" s="121"/>
      <c r="AW6" s="121"/>
      <c r="AX6" s="121"/>
      <c r="AY6" s="121"/>
      <c r="AZ6" s="121"/>
      <c r="BA6" s="121"/>
      <c r="BB6" s="122"/>
      <c r="BC6" s="94" t="s">
        <v>34</v>
      </c>
      <c r="BD6" s="99"/>
      <c r="BE6" s="99"/>
      <c r="BF6" s="99"/>
      <c r="BG6" s="99"/>
      <c r="BH6" s="95"/>
      <c r="BI6" s="30" t="s">
        <v>35</v>
      </c>
      <c r="BJ6" s="51"/>
      <c r="BK6" s="31"/>
      <c r="BL6" s="21">
        <v>180</v>
      </c>
      <c r="BM6" s="106"/>
      <c r="BN6" s="107"/>
    </row>
    <row r="7" spans="1:66" ht="12.75" customHeight="1" x14ac:dyDescent="0.25">
      <c r="A7" s="115"/>
      <c r="B7" s="115"/>
      <c r="C7" s="115"/>
      <c r="D7" s="115"/>
      <c r="E7" s="116"/>
      <c r="F7" s="52" t="s">
        <v>15</v>
      </c>
      <c r="G7" s="126" t="str">
        <f>Instellingen!C36</f>
        <v>10-11 april</v>
      </c>
      <c r="H7" s="127"/>
      <c r="I7" s="127"/>
      <c r="J7" s="127"/>
      <c r="K7" s="127"/>
      <c r="L7" s="127"/>
      <c r="M7" s="127"/>
      <c r="N7" s="128"/>
      <c r="O7" s="120" t="str">
        <f>Instellingen!C37</f>
        <v>25-26 april</v>
      </c>
      <c r="P7" s="121"/>
      <c r="Q7" s="121"/>
      <c r="R7" s="121"/>
      <c r="S7" s="121"/>
      <c r="T7" s="121"/>
      <c r="U7" s="121"/>
      <c r="V7" s="122"/>
      <c r="W7" s="123" t="str">
        <f>Instellingen!C38</f>
        <v>5-7 juni</v>
      </c>
      <c r="X7" s="124"/>
      <c r="Y7" s="124"/>
      <c r="Z7" s="124"/>
      <c r="AA7" s="124"/>
      <c r="AB7" s="124"/>
      <c r="AC7" s="124"/>
      <c r="AD7" s="125"/>
      <c r="AE7" s="120" t="str">
        <f>Instellingen!C39</f>
        <v xml:space="preserve"> </v>
      </c>
      <c r="AF7" s="121"/>
      <c r="AG7" s="121"/>
      <c r="AH7" s="121"/>
      <c r="AI7" s="121"/>
      <c r="AJ7" s="121"/>
      <c r="AK7" s="121"/>
      <c r="AL7" s="122"/>
      <c r="AM7" s="123" t="str">
        <f>Instellingen!C40</f>
        <v xml:space="preserve"> </v>
      </c>
      <c r="AN7" s="124"/>
      <c r="AO7" s="124"/>
      <c r="AP7" s="124"/>
      <c r="AQ7" s="124"/>
      <c r="AR7" s="124"/>
      <c r="AS7" s="124"/>
      <c r="AT7" s="125"/>
      <c r="AU7" s="120" t="str">
        <f>Instellingen!C41</f>
        <v xml:space="preserve"> </v>
      </c>
      <c r="AV7" s="121"/>
      <c r="AW7" s="121"/>
      <c r="AX7" s="121"/>
      <c r="AY7" s="121"/>
      <c r="AZ7" s="121"/>
      <c r="BA7" s="121"/>
      <c r="BB7" s="122"/>
      <c r="BC7" s="63" t="s">
        <v>66</v>
      </c>
      <c r="BD7" s="3" t="s">
        <v>66</v>
      </c>
      <c r="BE7" s="8" t="s">
        <v>64</v>
      </c>
      <c r="BF7" s="8" t="s">
        <v>64</v>
      </c>
      <c r="BG7" s="8" t="s">
        <v>64</v>
      </c>
      <c r="BH7" s="8" t="s">
        <v>64</v>
      </c>
      <c r="BI7" s="25" t="s">
        <v>65</v>
      </c>
      <c r="BJ7" s="23" t="s">
        <v>65</v>
      </c>
      <c r="BK7" s="9"/>
      <c r="BL7" s="3"/>
      <c r="BM7" s="109"/>
      <c r="BN7" s="110"/>
    </row>
    <row r="8" spans="1:66" ht="25.5" customHeight="1" x14ac:dyDescent="0.25">
      <c r="A8" s="2" t="s">
        <v>19</v>
      </c>
      <c r="B8" s="2" t="s">
        <v>7</v>
      </c>
      <c r="C8" s="2" t="s">
        <v>0</v>
      </c>
      <c r="D8" s="2" t="s">
        <v>1</v>
      </c>
      <c r="E8" s="2" t="s">
        <v>95</v>
      </c>
      <c r="F8" s="52" t="s">
        <v>3</v>
      </c>
      <c r="G8" s="5" t="s">
        <v>90</v>
      </c>
      <c r="H8" s="5" t="s">
        <v>38</v>
      </c>
      <c r="I8" s="5" t="s">
        <v>36</v>
      </c>
      <c r="J8" s="5" t="s">
        <v>37</v>
      </c>
      <c r="K8" s="5" t="s">
        <v>68</v>
      </c>
      <c r="L8" s="5" t="s">
        <v>69</v>
      </c>
      <c r="M8" s="2" t="s">
        <v>5</v>
      </c>
      <c r="N8" s="52" t="s">
        <v>16</v>
      </c>
      <c r="O8" s="5" t="s">
        <v>90</v>
      </c>
      <c r="P8" s="5" t="s">
        <v>38</v>
      </c>
      <c r="Q8" s="5" t="s">
        <v>36</v>
      </c>
      <c r="R8" s="5" t="s">
        <v>39</v>
      </c>
      <c r="S8" s="5" t="s">
        <v>68</v>
      </c>
      <c r="T8" s="5" t="s">
        <v>69</v>
      </c>
      <c r="U8" s="2" t="s">
        <v>5</v>
      </c>
      <c r="V8" s="52" t="s">
        <v>16</v>
      </c>
      <c r="W8" s="5" t="s">
        <v>90</v>
      </c>
      <c r="X8" s="5" t="s">
        <v>38</v>
      </c>
      <c r="Y8" s="5" t="s">
        <v>40</v>
      </c>
      <c r="Z8" s="5" t="s">
        <v>39</v>
      </c>
      <c r="AA8" s="5" t="s">
        <v>68</v>
      </c>
      <c r="AB8" s="5" t="s">
        <v>69</v>
      </c>
      <c r="AC8" s="2" t="s">
        <v>5</v>
      </c>
      <c r="AD8" s="52" t="s">
        <v>16</v>
      </c>
      <c r="AE8" s="5" t="s">
        <v>90</v>
      </c>
      <c r="AF8" s="5" t="s">
        <v>38</v>
      </c>
      <c r="AG8" s="5" t="s">
        <v>36</v>
      </c>
      <c r="AH8" s="5" t="s">
        <v>39</v>
      </c>
      <c r="AI8" s="5" t="s">
        <v>68</v>
      </c>
      <c r="AJ8" s="5" t="s">
        <v>69</v>
      </c>
      <c r="AK8" s="2" t="s">
        <v>5</v>
      </c>
      <c r="AL8" s="52" t="s">
        <v>16</v>
      </c>
      <c r="AM8" s="5" t="s">
        <v>90</v>
      </c>
      <c r="AN8" s="5" t="s">
        <v>38</v>
      </c>
      <c r="AO8" s="5" t="s">
        <v>36</v>
      </c>
      <c r="AP8" s="5" t="s">
        <v>39</v>
      </c>
      <c r="AQ8" s="5" t="s">
        <v>68</v>
      </c>
      <c r="AR8" s="5" t="s">
        <v>69</v>
      </c>
      <c r="AS8" s="2" t="s">
        <v>5</v>
      </c>
      <c r="AT8" s="52" t="s">
        <v>16</v>
      </c>
      <c r="AU8" s="5" t="s">
        <v>90</v>
      </c>
      <c r="AV8" s="5" t="s">
        <v>38</v>
      </c>
      <c r="AW8" s="5" t="s">
        <v>36</v>
      </c>
      <c r="AX8" s="5" t="s">
        <v>39</v>
      </c>
      <c r="AY8" s="5" t="s">
        <v>68</v>
      </c>
      <c r="AZ8" s="5" t="s">
        <v>69</v>
      </c>
      <c r="BA8" s="2" t="s">
        <v>5</v>
      </c>
      <c r="BB8" s="2" t="s">
        <v>16</v>
      </c>
      <c r="BC8" s="64" t="s">
        <v>23</v>
      </c>
      <c r="BD8" s="22" t="s">
        <v>4</v>
      </c>
      <c r="BE8" s="24" t="s">
        <v>23</v>
      </c>
      <c r="BF8" s="24" t="s">
        <v>23</v>
      </c>
      <c r="BG8" s="22" t="s">
        <v>4</v>
      </c>
      <c r="BH8" s="22" t="s">
        <v>4</v>
      </c>
      <c r="BI8" s="22" t="s">
        <v>23</v>
      </c>
      <c r="BJ8" s="22" t="s">
        <v>4</v>
      </c>
      <c r="BK8" s="22" t="s">
        <v>17</v>
      </c>
      <c r="BL8" s="22" t="s">
        <v>18</v>
      </c>
      <c r="BM8" s="5" t="s">
        <v>92</v>
      </c>
      <c r="BN8" s="2" t="s">
        <v>6</v>
      </c>
    </row>
    <row r="9" spans="1:66" x14ac:dyDescent="0.25">
      <c r="A9" s="1">
        <v>1</v>
      </c>
      <c r="B9" s="1" t="s">
        <v>221</v>
      </c>
      <c r="C9" s="1" t="s">
        <v>187</v>
      </c>
      <c r="D9" s="1" t="s">
        <v>152</v>
      </c>
      <c r="E9" s="1" t="s">
        <v>28</v>
      </c>
      <c r="F9" s="1" t="s">
        <v>125</v>
      </c>
      <c r="H9" s="54">
        <v>205.5</v>
      </c>
      <c r="I9" s="54">
        <v>0</v>
      </c>
      <c r="J9" s="55">
        <f t="shared" ref="J9:J25" si="0">H9+I9</f>
        <v>205.5</v>
      </c>
      <c r="K9" s="54">
        <v>7</v>
      </c>
      <c r="L9" s="54">
        <v>7</v>
      </c>
      <c r="M9" s="54">
        <v>1</v>
      </c>
      <c r="N9" s="56">
        <v>1</v>
      </c>
      <c r="P9" s="57">
        <v>193.5</v>
      </c>
      <c r="Q9" s="57">
        <v>0</v>
      </c>
      <c r="R9" s="58">
        <f t="shared" ref="R9:R25" si="1">P9+Q9</f>
        <v>193.5</v>
      </c>
      <c r="S9" s="57">
        <v>6</v>
      </c>
      <c r="T9" s="57">
        <v>6.5</v>
      </c>
      <c r="U9" s="57">
        <v>3</v>
      </c>
      <c r="V9" s="59">
        <v>3</v>
      </c>
      <c r="X9" s="60">
        <v>198.5</v>
      </c>
      <c r="Z9" s="61">
        <f t="shared" ref="Z9:Z25" si="2">X9+Y9</f>
        <v>198.5</v>
      </c>
      <c r="AA9" s="60">
        <v>7</v>
      </c>
      <c r="AB9" s="60">
        <v>7</v>
      </c>
      <c r="AC9" s="60">
        <v>1</v>
      </c>
      <c r="AD9" s="62">
        <v>1</v>
      </c>
      <c r="BC9">
        <f t="shared" ref="BC9:BC25" si="3">N9+V9+AD9+AL9+AT9+BB9</f>
        <v>5</v>
      </c>
      <c r="BD9">
        <f t="shared" ref="BD9:BD25" si="4">J9+R9+Z9+AH9+AP9+AX9</f>
        <v>597.5</v>
      </c>
      <c r="BE9" s="26">
        <f>IF($O$4&gt;0,(LARGE(($N9,$V9,$AD9,$AL9,$AT9,$BB9),1)),"0")</f>
        <v>3</v>
      </c>
      <c r="BG9">
        <v>193.5</v>
      </c>
      <c r="BH9">
        <v>0</v>
      </c>
      <c r="BI9" s="26">
        <f t="shared" ref="BI9:BI25" si="5">BC9-BE9-BF9</f>
        <v>2</v>
      </c>
      <c r="BJ9">
        <f t="shared" ref="BJ9:BJ25" si="6">BD9-BG9-BH9</f>
        <v>404</v>
      </c>
      <c r="BK9" s="1">
        <v>1</v>
      </c>
      <c r="BN9" s="84" t="s">
        <v>318</v>
      </c>
    </row>
    <row r="10" spans="1:66" x14ac:dyDescent="0.25">
      <c r="A10" s="1">
        <v>2</v>
      </c>
      <c r="B10" s="1" t="s">
        <v>222</v>
      </c>
      <c r="C10" s="1" t="s">
        <v>164</v>
      </c>
      <c r="D10" s="1" t="s">
        <v>153</v>
      </c>
      <c r="E10" s="1" t="s">
        <v>28</v>
      </c>
      <c r="F10" s="1" t="s">
        <v>118</v>
      </c>
      <c r="H10" s="54">
        <v>199.5</v>
      </c>
      <c r="I10" s="54">
        <v>0</v>
      </c>
      <c r="J10" s="55">
        <f t="shared" si="0"/>
        <v>199.5</v>
      </c>
      <c r="K10" s="54">
        <v>6.5</v>
      </c>
      <c r="L10" s="54">
        <v>7</v>
      </c>
      <c r="M10" s="54">
        <v>2</v>
      </c>
      <c r="N10" s="56">
        <v>2</v>
      </c>
      <c r="P10" s="57">
        <v>205.5</v>
      </c>
      <c r="Q10" s="57">
        <v>0</v>
      </c>
      <c r="R10" s="58">
        <f t="shared" si="1"/>
        <v>205.5</v>
      </c>
      <c r="S10" s="57">
        <v>7</v>
      </c>
      <c r="T10" s="57">
        <v>7.5</v>
      </c>
      <c r="U10" s="57">
        <v>1</v>
      </c>
      <c r="V10" s="59">
        <v>1</v>
      </c>
      <c r="X10" s="60">
        <v>190</v>
      </c>
      <c r="Z10" s="61">
        <f t="shared" si="2"/>
        <v>190</v>
      </c>
      <c r="AA10" s="60">
        <v>6.5</v>
      </c>
      <c r="AB10" s="60">
        <v>7</v>
      </c>
      <c r="AC10" s="60">
        <v>4</v>
      </c>
      <c r="AD10" s="62">
        <v>4</v>
      </c>
      <c r="BC10">
        <f t="shared" si="3"/>
        <v>7</v>
      </c>
      <c r="BD10">
        <f t="shared" si="4"/>
        <v>595</v>
      </c>
      <c r="BE10" s="26">
        <f>IF($O$4&gt;0,(LARGE(($N10,$V10,$AD10,$AL10,$AT10,$BB10),1)),"0")</f>
        <v>4</v>
      </c>
      <c r="BG10">
        <v>190</v>
      </c>
      <c r="BH10">
        <v>0</v>
      </c>
      <c r="BI10" s="26">
        <f t="shared" si="5"/>
        <v>3</v>
      </c>
      <c r="BJ10">
        <f t="shared" si="6"/>
        <v>405</v>
      </c>
      <c r="BK10" s="1">
        <v>2</v>
      </c>
      <c r="BN10" s="84" t="s">
        <v>319</v>
      </c>
    </row>
    <row r="11" spans="1:66" x14ac:dyDescent="0.25">
      <c r="A11" s="1">
        <v>3</v>
      </c>
      <c r="B11" s="1" t="s">
        <v>223</v>
      </c>
      <c r="C11" s="1" t="s">
        <v>188</v>
      </c>
      <c r="D11" s="1" t="s">
        <v>154</v>
      </c>
      <c r="E11" s="1" t="s">
        <v>28</v>
      </c>
      <c r="F11" s="1" t="s">
        <v>127</v>
      </c>
      <c r="H11" s="54">
        <v>197</v>
      </c>
      <c r="I11" s="54">
        <v>0</v>
      </c>
      <c r="J11" s="55">
        <f t="shared" si="0"/>
        <v>197</v>
      </c>
      <c r="K11" s="54">
        <v>7</v>
      </c>
      <c r="L11" s="54">
        <v>7</v>
      </c>
      <c r="M11" s="54">
        <v>3</v>
      </c>
      <c r="N11" s="56">
        <v>3</v>
      </c>
      <c r="P11" s="57">
        <v>165</v>
      </c>
      <c r="Q11" s="57">
        <v>0</v>
      </c>
      <c r="R11" s="58">
        <f t="shared" si="1"/>
        <v>165</v>
      </c>
      <c r="S11" s="57">
        <v>4.5</v>
      </c>
      <c r="T11" s="57">
        <v>5.5</v>
      </c>
      <c r="U11" s="57">
        <v>12</v>
      </c>
      <c r="V11" s="59">
        <v>12</v>
      </c>
      <c r="X11" s="60">
        <v>192.5</v>
      </c>
      <c r="Z11" s="61">
        <f t="shared" si="2"/>
        <v>192.5</v>
      </c>
      <c r="AA11" s="60">
        <v>6.5</v>
      </c>
      <c r="AB11" s="60">
        <v>6.5</v>
      </c>
      <c r="AC11" s="60">
        <v>3</v>
      </c>
      <c r="AD11" s="62">
        <v>3</v>
      </c>
      <c r="BC11">
        <f t="shared" si="3"/>
        <v>18</v>
      </c>
      <c r="BD11">
        <f t="shared" si="4"/>
        <v>554.5</v>
      </c>
      <c r="BE11" s="26">
        <f>IF($O$4&gt;0,(LARGE(($N11,$V11,$AD11,$AL11,$AT11,$BB11),1)),"0")</f>
        <v>12</v>
      </c>
      <c r="BG11">
        <v>165</v>
      </c>
      <c r="BH11">
        <v>0</v>
      </c>
      <c r="BI11" s="26">
        <f t="shared" si="5"/>
        <v>6</v>
      </c>
      <c r="BJ11">
        <f t="shared" si="6"/>
        <v>389.5</v>
      </c>
      <c r="BK11" s="1">
        <v>3</v>
      </c>
    </row>
    <row r="12" spans="1:66" x14ac:dyDescent="0.25">
      <c r="A12" s="1">
        <v>4</v>
      </c>
      <c r="B12" s="1" t="s">
        <v>225</v>
      </c>
      <c r="C12" s="1" t="s">
        <v>190</v>
      </c>
      <c r="D12" s="1" t="s">
        <v>156</v>
      </c>
      <c r="E12" s="1" t="s">
        <v>28</v>
      </c>
      <c r="F12" s="1" t="s">
        <v>118</v>
      </c>
      <c r="H12" s="54">
        <v>192.5</v>
      </c>
      <c r="I12" s="54">
        <v>0</v>
      </c>
      <c r="J12" s="55">
        <f t="shared" si="0"/>
        <v>192.5</v>
      </c>
      <c r="K12" s="54">
        <v>6.5</v>
      </c>
      <c r="L12" s="54">
        <v>7</v>
      </c>
      <c r="M12" s="54">
        <v>5</v>
      </c>
      <c r="N12" s="56">
        <v>5</v>
      </c>
      <c r="P12" s="57">
        <v>177.5</v>
      </c>
      <c r="Q12" s="57">
        <v>0</v>
      </c>
      <c r="R12" s="58">
        <f t="shared" si="1"/>
        <v>177.5</v>
      </c>
      <c r="S12" s="57">
        <v>5.5</v>
      </c>
      <c r="T12" s="57">
        <v>6.5</v>
      </c>
      <c r="U12" s="57">
        <v>6</v>
      </c>
      <c r="V12" s="59">
        <v>6</v>
      </c>
      <c r="X12" s="60">
        <v>193</v>
      </c>
      <c r="Z12" s="61">
        <f t="shared" si="2"/>
        <v>193</v>
      </c>
      <c r="AA12" s="60">
        <v>7</v>
      </c>
      <c r="AB12" s="60">
        <v>7</v>
      </c>
      <c r="AC12" s="60">
        <v>2</v>
      </c>
      <c r="AD12" s="62">
        <v>2</v>
      </c>
      <c r="BC12">
        <f t="shared" si="3"/>
        <v>13</v>
      </c>
      <c r="BD12">
        <f t="shared" si="4"/>
        <v>563</v>
      </c>
      <c r="BE12" s="26">
        <f>IF($O$4&gt;0,(LARGE(($N12,$V12,$AD12,$AL12,$AT12,$BB12),1)),"0")</f>
        <v>6</v>
      </c>
      <c r="BG12">
        <v>177.5</v>
      </c>
      <c r="BH12">
        <v>0</v>
      </c>
      <c r="BI12" s="26">
        <f t="shared" si="5"/>
        <v>7</v>
      </c>
      <c r="BJ12">
        <f t="shared" si="6"/>
        <v>385.5</v>
      </c>
      <c r="BK12" s="1">
        <v>4</v>
      </c>
    </row>
    <row r="13" spans="1:66" x14ac:dyDescent="0.25">
      <c r="A13" s="1">
        <v>5</v>
      </c>
      <c r="B13" s="1" t="s">
        <v>224</v>
      </c>
      <c r="C13" s="1" t="s">
        <v>189</v>
      </c>
      <c r="D13" s="1" t="s">
        <v>155</v>
      </c>
      <c r="E13" s="1" t="s">
        <v>28</v>
      </c>
      <c r="F13" s="1" t="s">
        <v>143</v>
      </c>
      <c r="H13" s="54">
        <v>193</v>
      </c>
      <c r="I13" s="54">
        <v>0</v>
      </c>
      <c r="J13" s="55">
        <f t="shared" si="0"/>
        <v>193</v>
      </c>
      <c r="K13" s="54">
        <v>6.5</v>
      </c>
      <c r="L13" s="54">
        <v>6.5</v>
      </c>
      <c r="M13" s="54">
        <v>4</v>
      </c>
      <c r="N13" s="56">
        <v>4</v>
      </c>
      <c r="P13" s="57">
        <v>170.5</v>
      </c>
      <c r="Q13" s="57">
        <v>0</v>
      </c>
      <c r="R13" s="58">
        <f t="shared" si="1"/>
        <v>170.5</v>
      </c>
      <c r="S13" s="57">
        <v>5.5</v>
      </c>
      <c r="T13" s="57">
        <v>6</v>
      </c>
      <c r="U13" s="57">
        <v>9</v>
      </c>
      <c r="V13" s="59">
        <v>9</v>
      </c>
      <c r="Z13" s="61">
        <f t="shared" si="2"/>
        <v>0</v>
      </c>
      <c r="AD13" s="62">
        <v>99</v>
      </c>
      <c r="BC13">
        <f t="shared" si="3"/>
        <v>112</v>
      </c>
      <c r="BD13">
        <f t="shared" si="4"/>
        <v>363.5</v>
      </c>
      <c r="BE13" s="26">
        <f>IF($O$4&gt;0,(LARGE(($N13,$V13,$AD13,$AL13,$AT13,$BB13),1)),"0")</f>
        <v>99</v>
      </c>
      <c r="BG13">
        <v>0</v>
      </c>
      <c r="BH13">
        <v>0</v>
      </c>
      <c r="BI13" s="26">
        <f t="shared" si="5"/>
        <v>13</v>
      </c>
      <c r="BJ13">
        <f t="shared" si="6"/>
        <v>363.5</v>
      </c>
      <c r="BL13" s="1">
        <v>1</v>
      </c>
    </row>
    <row r="14" spans="1:66" x14ac:dyDescent="0.25">
      <c r="A14" s="1">
        <v>6</v>
      </c>
      <c r="B14" s="1" t="s">
        <v>230</v>
      </c>
      <c r="C14" s="1" t="s">
        <v>195</v>
      </c>
      <c r="D14" s="1" t="s">
        <v>162</v>
      </c>
      <c r="E14" s="1" t="s">
        <v>28</v>
      </c>
      <c r="F14" s="1" t="s">
        <v>151</v>
      </c>
      <c r="H14" s="54">
        <v>167.5</v>
      </c>
      <c r="I14" s="54">
        <v>0</v>
      </c>
      <c r="J14" s="55">
        <f t="shared" si="0"/>
        <v>167.5</v>
      </c>
      <c r="K14" s="54">
        <v>5</v>
      </c>
      <c r="L14" s="54">
        <v>6.5</v>
      </c>
      <c r="M14" s="54">
        <v>10</v>
      </c>
      <c r="N14" s="56">
        <v>10</v>
      </c>
      <c r="P14" s="57">
        <v>178.5</v>
      </c>
      <c r="Q14" s="57">
        <v>0</v>
      </c>
      <c r="R14" s="58">
        <f t="shared" si="1"/>
        <v>178.5</v>
      </c>
      <c r="S14" s="57">
        <v>6</v>
      </c>
      <c r="T14" s="57">
        <v>6</v>
      </c>
      <c r="U14" s="57">
        <v>5</v>
      </c>
      <c r="V14" s="59">
        <v>5</v>
      </c>
      <c r="Z14" s="61">
        <f t="shared" si="2"/>
        <v>0</v>
      </c>
      <c r="AD14" s="62">
        <v>99</v>
      </c>
      <c r="BC14">
        <f t="shared" si="3"/>
        <v>114</v>
      </c>
      <c r="BD14">
        <f t="shared" si="4"/>
        <v>346</v>
      </c>
      <c r="BE14" s="26">
        <f>IF($O$4&gt;0,(LARGE(($N14,$V14,$AD14,$AL14,$AT14,$BB14),1)),"0")</f>
        <v>99</v>
      </c>
      <c r="BG14">
        <v>0</v>
      </c>
      <c r="BH14">
        <v>0</v>
      </c>
      <c r="BI14" s="26">
        <f t="shared" si="5"/>
        <v>15</v>
      </c>
      <c r="BJ14">
        <f t="shared" si="6"/>
        <v>346</v>
      </c>
    </row>
    <row r="15" spans="1:66" x14ac:dyDescent="0.25">
      <c r="A15" s="1">
        <v>7</v>
      </c>
      <c r="B15" s="1" t="s">
        <v>246</v>
      </c>
      <c r="C15" s="1" t="s">
        <v>273</v>
      </c>
      <c r="D15" s="1" t="s">
        <v>247</v>
      </c>
      <c r="E15" s="1" t="s">
        <v>28</v>
      </c>
      <c r="F15" s="1" t="s">
        <v>151</v>
      </c>
      <c r="J15" s="55">
        <f t="shared" si="0"/>
        <v>0</v>
      </c>
      <c r="N15" s="56">
        <v>99</v>
      </c>
      <c r="P15" s="57">
        <v>197</v>
      </c>
      <c r="Q15" s="57">
        <v>0</v>
      </c>
      <c r="R15" s="58">
        <f t="shared" si="1"/>
        <v>197</v>
      </c>
      <c r="S15" s="57">
        <v>7</v>
      </c>
      <c r="T15" s="57">
        <v>7</v>
      </c>
      <c r="U15" s="57">
        <v>2</v>
      </c>
      <c r="V15" s="59">
        <v>2</v>
      </c>
      <c r="Z15" s="61">
        <f t="shared" si="2"/>
        <v>0</v>
      </c>
      <c r="AD15" s="62">
        <v>99</v>
      </c>
      <c r="BC15">
        <f t="shared" si="3"/>
        <v>200</v>
      </c>
      <c r="BD15">
        <f t="shared" si="4"/>
        <v>197</v>
      </c>
      <c r="BE15" s="26">
        <f>IF($O$4&gt;0,(LARGE(($N15,$V15,$AD15,$AL15,$AT15,$BB15),1)),"0")</f>
        <v>99</v>
      </c>
      <c r="BG15">
        <v>0</v>
      </c>
      <c r="BH15">
        <v>0</v>
      </c>
      <c r="BI15" s="26">
        <f t="shared" si="5"/>
        <v>101</v>
      </c>
      <c r="BJ15">
        <f t="shared" si="6"/>
        <v>197</v>
      </c>
    </row>
    <row r="16" spans="1:66" x14ac:dyDescent="0.25">
      <c r="A16" s="1">
        <v>8</v>
      </c>
      <c r="B16" s="1" t="s">
        <v>248</v>
      </c>
      <c r="C16" s="1" t="s">
        <v>268</v>
      </c>
      <c r="D16" s="1" t="s">
        <v>249</v>
      </c>
      <c r="E16" s="1" t="s">
        <v>28</v>
      </c>
      <c r="F16" s="1" t="s">
        <v>134</v>
      </c>
      <c r="J16" s="55">
        <f t="shared" si="0"/>
        <v>0</v>
      </c>
      <c r="N16" s="56">
        <v>99</v>
      </c>
      <c r="P16" s="57">
        <v>187.5</v>
      </c>
      <c r="Q16" s="57">
        <v>0</v>
      </c>
      <c r="R16" s="58">
        <f t="shared" si="1"/>
        <v>187.5</v>
      </c>
      <c r="S16" s="57">
        <v>6</v>
      </c>
      <c r="T16" s="57">
        <v>6.5</v>
      </c>
      <c r="U16" s="57">
        <v>4</v>
      </c>
      <c r="V16" s="59">
        <v>4</v>
      </c>
      <c r="Z16" s="61">
        <f t="shared" si="2"/>
        <v>0</v>
      </c>
      <c r="AD16" s="62">
        <v>99</v>
      </c>
      <c r="BC16">
        <f t="shared" si="3"/>
        <v>202</v>
      </c>
      <c r="BD16">
        <f t="shared" si="4"/>
        <v>187.5</v>
      </c>
      <c r="BE16" s="26">
        <f>IF($O$4&gt;0,(LARGE(($N16,$V16,$AD16,$AL16,$AT16,$BB16),1)),"0")</f>
        <v>99</v>
      </c>
      <c r="BG16">
        <v>0</v>
      </c>
      <c r="BH16">
        <v>0</v>
      </c>
      <c r="BI16" s="26">
        <f t="shared" si="5"/>
        <v>103</v>
      </c>
      <c r="BJ16">
        <f t="shared" si="6"/>
        <v>187.5</v>
      </c>
    </row>
    <row r="17" spans="1:62" x14ac:dyDescent="0.25">
      <c r="A17" s="1">
        <v>9</v>
      </c>
      <c r="B17" s="1" t="s">
        <v>226</v>
      </c>
      <c r="C17" s="1" t="s">
        <v>191</v>
      </c>
      <c r="D17" s="1" t="s">
        <v>157</v>
      </c>
      <c r="E17" s="1" t="s">
        <v>28</v>
      </c>
      <c r="F17" s="1" t="s">
        <v>137</v>
      </c>
      <c r="H17" s="54">
        <v>175</v>
      </c>
      <c r="I17" s="54">
        <v>0</v>
      </c>
      <c r="J17" s="55">
        <f t="shared" si="0"/>
        <v>175</v>
      </c>
      <c r="K17" s="54">
        <v>6</v>
      </c>
      <c r="L17" s="54">
        <v>6.5</v>
      </c>
      <c r="M17" s="54">
        <v>6</v>
      </c>
      <c r="N17" s="56">
        <v>6</v>
      </c>
      <c r="R17" s="58">
        <f t="shared" si="1"/>
        <v>0</v>
      </c>
      <c r="V17" s="59">
        <v>99</v>
      </c>
      <c r="Z17" s="61">
        <f t="shared" si="2"/>
        <v>0</v>
      </c>
      <c r="AD17" s="62">
        <v>99</v>
      </c>
      <c r="BC17">
        <f t="shared" si="3"/>
        <v>204</v>
      </c>
      <c r="BD17">
        <f t="shared" si="4"/>
        <v>175</v>
      </c>
      <c r="BE17" s="26">
        <f>IF($O$4&gt;0,(LARGE(($N17,$V17,$AD17,$AL17,$AT17,$BB17),1)),"0")</f>
        <v>99</v>
      </c>
      <c r="BG17">
        <v>0</v>
      </c>
      <c r="BH17">
        <v>0</v>
      </c>
      <c r="BI17" s="26">
        <f t="shared" si="5"/>
        <v>105</v>
      </c>
      <c r="BJ17">
        <f t="shared" si="6"/>
        <v>175</v>
      </c>
    </row>
    <row r="18" spans="1:62" x14ac:dyDescent="0.25">
      <c r="A18" s="1">
        <v>10</v>
      </c>
      <c r="B18" s="1" t="s">
        <v>250</v>
      </c>
      <c r="C18" s="1" t="s">
        <v>274</v>
      </c>
      <c r="D18" s="1" t="s">
        <v>251</v>
      </c>
      <c r="E18" s="1" t="s">
        <v>28</v>
      </c>
      <c r="F18" s="1" t="s">
        <v>125</v>
      </c>
      <c r="J18" s="55">
        <f t="shared" si="0"/>
        <v>0</v>
      </c>
      <c r="N18" s="56">
        <v>99</v>
      </c>
      <c r="P18" s="57">
        <v>176.5</v>
      </c>
      <c r="Q18" s="57">
        <v>0</v>
      </c>
      <c r="R18" s="58">
        <f t="shared" si="1"/>
        <v>176.5</v>
      </c>
      <c r="S18" s="57">
        <v>5.5</v>
      </c>
      <c r="T18" s="57">
        <v>6</v>
      </c>
      <c r="U18" s="57">
        <v>7</v>
      </c>
      <c r="V18" s="59">
        <v>7</v>
      </c>
      <c r="Z18" s="61">
        <f t="shared" si="2"/>
        <v>0</v>
      </c>
      <c r="AD18" s="62">
        <v>99</v>
      </c>
      <c r="BC18">
        <f t="shared" si="3"/>
        <v>205</v>
      </c>
      <c r="BD18">
        <f t="shared" si="4"/>
        <v>176.5</v>
      </c>
      <c r="BE18" s="26">
        <f>IF($O$4&gt;0,(LARGE(($N18,$V18,$AD18,$AL18,$AT18,$BB18),1)),"0")</f>
        <v>99</v>
      </c>
      <c r="BG18">
        <v>0</v>
      </c>
      <c r="BH18">
        <v>0</v>
      </c>
      <c r="BI18" s="26">
        <f t="shared" si="5"/>
        <v>106</v>
      </c>
      <c r="BJ18">
        <f t="shared" si="6"/>
        <v>176.5</v>
      </c>
    </row>
    <row r="19" spans="1:62" x14ac:dyDescent="0.25">
      <c r="A19" s="1">
        <v>11</v>
      </c>
      <c r="B19" s="1" t="s">
        <v>227</v>
      </c>
      <c r="C19" s="1" t="s">
        <v>192</v>
      </c>
      <c r="D19" s="1" t="s">
        <v>158</v>
      </c>
      <c r="E19" s="1" t="s">
        <v>28</v>
      </c>
      <c r="F19" s="1" t="s">
        <v>120</v>
      </c>
      <c r="H19" s="54">
        <v>175</v>
      </c>
      <c r="I19" s="54">
        <v>0</v>
      </c>
      <c r="J19" s="55">
        <f t="shared" si="0"/>
        <v>175</v>
      </c>
      <c r="K19" s="54">
        <v>6</v>
      </c>
      <c r="L19" s="54">
        <v>6</v>
      </c>
      <c r="M19" s="54">
        <v>7</v>
      </c>
      <c r="N19" s="56">
        <v>7</v>
      </c>
      <c r="R19" s="58">
        <f t="shared" si="1"/>
        <v>0</v>
      </c>
      <c r="V19" s="59">
        <v>99</v>
      </c>
      <c r="Z19" s="61">
        <f t="shared" si="2"/>
        <v>0</v>
      </c>
      <c r="AD19" s="62">
        <v>99</v>
      </c>
      <c r="BC19">
        <f t="shared" si="3"/>
        <v>205</v>
      </c>
      <c r="BD19">
        <f t="shared" si="4"/>
        <v>175</v>
      </c>
      <c r="BE19" s="26">
        <f>IF($O$4&gt;0,(LARGE(($N19,$V19,$AD19,$AL19,$AT19,$BB19),1)),"0")</f>
        <v>99</v>
      </c>
      <c r="BG19">
        <v>0</v>
      </c>
      <c r="BH19">
        <v>0</v>
      </c>
      <c r="BI19" s="26">
        <f t="shared" si="5"/>
        <v>106</v>
      </c>
      <c r="BJ19">
        <f t="shared" si="6"/>
        <v>175</v>
      </c>
    </row>
    <row r="20" spans="1:62" x14ac:dyDescent="0.25">
      <c r="A20" s="1">
        <v>12</v>
      </c>
      <c r="B20" s="1" t="s">
        <v>252</v>
      </c>
      <c r="C20" s="1" t="s">
        <v>275</v>
      </c>
      <c r="D20" s="1" t="s">
        <v>253</v>
      </c>
      <c r="E20" s="1" t="s">
        <v>28</v>
      </c>
      <c r="F20" s="1" t="s">
        <v>134</v>
      </c>
      <c r="J20" s="55">
        <f t="shared" si="0"/>
        <v>0</v>
      </c>
      <c r="N20" s="56">
        <v>99</v>
      </c>
      <c r="P20" s="57">
        <v>175.5</v>
      </c>
      <c r="Q20" s="57">
        <v>0</v>
      </c>
      <c r="R20" s="58">
        <f t="shared" si="1"/>
        <v>175.5</v>
      </c>
      <c r="S20" s="57">
        <v>5.5</v>
      </c>
      <c r="T20" s="57">
        <v>6</v>
      </c>
      <c r="U20" s="57">
        <v>8</v>
      </c>
      <c r="V20" s="59">
        <v>8</v>
      </c>
      <c r="Z20" s="61">
        <f t="shared" si="2"/>
        <v>0</v>
      </c>
      <c r="AD20" s="62">
        <v>99</v>
      </c>
      <c r="BC20">
        <f t="shared" si="3"/>
        <v>206</v>
      </c>
      <c r="BD20">
        <f t="shared" si="4"/>
        <v>175.5</v>
      </c>
      <c r="BE20" s="26">
        <f>IF($O$4&gt;0,(LARGE(($N20,$V20,$AD20,$AL20,$AT20,$BB20),1)),"0")</f>
        <v>99</v>
      </c>
      <c r="BG20">
        <v>0</v>
      </c>
      <c r="BH20">
        <v>0</v>
      </c>
      <c r="BI20" s="26">
        <f t="shared" si="5"/>
        <v>107</v>
      </c>
      <c r="BJ20">
        <f t="shared" si="6"/>
        <v>175.5</v>
      </c>
    </row>
    <row r="21" spans="1:62" x14ac:dyDescent="0.25">
      <c r="A21" s="1">
        <v>13</v>
      </c>
      <c r="B21" s="1" t="s">
        <v>228</v>
      </c>
      <c r="C21" s="1" t="s">
        <v>193</v>
      </c>
      <c r="D21" s="1" t="s">
        <v>159</v>
      </c>
      <c r="E21" s="1" t="s">
        <v>28</v>
      </c>
      <c r="F21" s="1" t="s">
        <v>160</v>
      </c>
      <c r="H21" s="54">
        <v>170</v>
      </c>
      <c r="I21" s="54">
        <v>0</v>
      </c>
      <c r="J21" s="55">
        <f t="shared" si="0"/>
        <v>170</v>
      </c>
      <c r="K21" s="54">
        <v>5.5</v>
      </c>
      <c r="L21" s="54">
        <v>6</v>
      </c>
      <c r="M21" s="54">
        <v>8</v>
      </c>
      <c r="N21" s="56">
        <v>8</v>
      </c>
      <c r="Q21" s="57">
        <v>0</v>
      </c>
      <c r="R21" s="58">
        <f t="shared" si="1"/>
        <v>0</v>
      </c>
      <c r="V21" s="59">
        <v>99</v>
      </c>
      <c r="Z21" s="61">
        <f t="shared" si="2"/>
        <v>0</v>
      </c>
      <c r="AD21" s="62">
        <v>99</v>
      </c>
      <c r="BC21">
        <f t="shared" si="3"/>
        <v>206</v>
      </c>
      <c r="BD21">
        <f t="shared" si="4"/>
        <v>170</v>
      </c>
      <c r="BE21" s="26">
        <f>IF($O$4&gt;0,(LARGE(($N21,$V21,$AD21,$AL21,$AT21,$BB21),1)),"0")</f>
        <v>99</v>
      </c>
      <c r="BG21">
        <v>0</v>
      </c>
      <c r="BH21">
        <v>0</v>
      </c>
      <c r="BI21" s="26">
        <f t="shared" si="5"/>
        <v>107</v>
      </c>
      <c r="BJ21">
        <f t="shared" si="6"/>
        <v>170</v>
      </c>
    </row>
    <row r="22" spans="1:62" x14ac:dyDescent="0.25">
      <c r="A22" s="1">
        <v>14</v>
      </c>
      <c r="B22" s="1" t="s">
        <v>229</v>
      </c>
      <c r="C22" s="1" t="s">
        <v>194</v>
      </c>
      <c r="D22" s="1" t="s">
        <v>161</v>
      </c>
      <c r="E22" s="1" t="s">
        <v>28</v>
      </c>
      <c r="F22" s="1" t="s">
        <v>120</v>
      </c>
      <c r="H22" s="54">
        <v>168</v>
      </c>
      <c r="I22" s="54">
        <v>0</v>
      </c>
      <c r="J22" s="55">
        <f t="shared" si="0"/>
        <v>168</v>
      </c>
      <c r="K22" s="54">
        <v>5</v>
      </c>
      <c r="L22" s="54">
        <v>6</v>
      </c>
      <c r="M22" s="54">
        <v>9</v>
      </c>
      <c r="N22" s="56">
        <v>9</v>
      </c>
      <c r="Q22" s="57">
        <v>0</v>
      </c>
      <c r="R22" s="58">
        <f t="shared" si="1"/>
        <v>0</v>
      </c>
      <c r="V22" s="59">
        <v>99</v>
      </c>
      <c r="Z22" s="61">
        <f t="shared" si="2"/>
        <v>0</v>
      </c>
      <c r="AD22" s="62">
        <v>99</v>
      </c>
      <c r="BC22">
        <f t="shared" si="3"/>
        <v>207</v>
      </c>
      <c r="BD22">
        <f t="shared" si="4"/>
        <v>168</v>
      </c>
      <c r="BE22" s="26">
        <f>IF($O$4&gt;0,(LARGE(($N22,$V22,$AD22,$AL22,$AT22,$BB22),1)),"0")</f>
        <v>99</v>
      </c>
      <c r="BG22">
        <v>0</v>
      </c>
      <c r="BH22">
        <v>0</v>
      </c>
      <c r="BI22" s="26">
        <f t="shared" si="5"/>
        <v>108</v>
      </c>
      <c r="BJ22">
        <f t="shared" si="6"/>
        <v>168</v>
      </c>
    </row>
    <row r="23" spans="1:62" x14ac:dyDescent="0.25">
      <c r="A23" s="1">
        <v>15</v>
      </c>
      <c r="B23" s="1" t="s">
        <v>254</v>
      </c>
      <c r="C23" s="1" t="s">
        <v>276</v>
      </c>
      <c r="D23" s="1" t="s">
        <v>255</v>
      </c>
      <c r="E23" s="1" t="s">
        <v>28</v>
      </c>
      <c r="F23" s="1" t="s">
        <v>134</v>
      </c>
      <c r="J23" s="55">
        <f t="shared" si="0"/>
        <v>0</v>
      </c>
      <c r="N23" s="56">
        <v>99</v>
      </c>
      <c r="P23" s="57">
        <v>170</v>
      </c>
      <c r="Q23" s="57">
        <v>0</v>
      </c>
      <c r="R23" s="58">
        <f t="shared" si="1"/>
        <v>170</v>
      </c>
      <c r="S23" s="57">
        <v>5</v>
      </c>
      <c r="T23" s="57">
        <v>6</v>
      </c>
      <c r="U23" s="57">
        <v>10</v>
      </c>
      <c r="V23" s="59">
        <v>10</v>
      </c>
      <c r="Z23" s="61">
        <f t="shared" si="2"/>
        <v>0</v>
      </c>
      <c r="AD23" s="62">
        <v>99</v>
      </c>
      <c r="BC23">
        <f t="shared" si="3"/>
        <v>208</v>
      </c>
      <c r="BD23">
        <f t="shared" si="4"/>
        <v>170</v>
      </c>
      <c r="BE23" s="26">
        <f>IF($O$4&gt;0,(LARGE(($N23,$V23,$AD23,$AL23,$AT23,$BB23),1)),"0")</f>
        <v>99</v>
      </c>
      <c r="BG23">
        <v>0</v>
      </c>
      <c r="BH23">
        <v>0</v>
      </c>
      <c r="BI23" s="26">
        <f t="shared" si="5"/>
        <v>109</v>
      </c>
      <c r="BJ23">
        <f t="shared" si="6"/>
        <v>170</v>
      </c>
    </row>
    <row r="24" spans="1:62" x14ac:dyDescent="0.25">
      <c r="A24" s="1">
        <v>16</v>
      </c>
      <c r="B24" s="1" t="s">
        <v>256</v>
      </c>
      <c r="C24" s="1" t="s">
        <v>277</v>
      </c>
      <c r="D24" s="1" t="s">
        <v>257</v>
      </c>
      <c r="E24" s="1" t="s">
        <v>28</v>
      </c>
      <c r="F24" s="1" t="s">
        <v>118</v>
      </c>
      <c r="J24" s="55">
        <f t="shared" si="0"/>
        <v>0</v>
      </c>
      <c r="N24" s="56">
        <v>99</v>
      </c>
      <c r="P24" s="57">
        <v>168</v>
      </c>
      <c r="Q24" s="57">
        <v>0</v>
      </c>
      <c r="R24" s="58">
        <f t="shared" si="1"/>
        <v>168</v>
      </c>
      <c r="S24" s="57">
        <v>6</v>
      </c>
      <c r="T24" s="57">
        <v>6</v>
      </c>
      <c r="U24" s="57">
        <v>11</v>
      </c>
      <c r="V24" s="59">
        <v>11</v>
      </c>
      <c r="Z24" s="61">
        <f t="shared" si="2"/>
        <v>0</v>
      </c>
      <c r="AD24" s="62">
        <v>99</v>
      </c>
      <c r="BC24">
        <f t="shared" si="3"/>
        <v>209</v>
      </c>
      <c r="BD24">
        <f t="shared" si="4"/>
        <v>168</v>
      </c>
      <c r="BE24" s="26">
        <f>IF($O$4&gt;0,(LARGE(($N24,$V24,$AD24,$AL24,$AT24,$BB24),1)),"0")</f>
        <v>99</v>
      </c>
      <c r="BG24">
        <v>0</v>
      </c>
      <c r="BH24">
        <v>0</v>
      </c>
      <c r="BI24" s="26">
        <f t="shared" si="5"/>
        <v>110</v>
      </c>
      <c r="BJ24">
        <f t="shared" si="6"/>
        <v>168</v>
      </c>
    </row>
    <row r="25" spans="1:62" x14ac:dyDescent="0.25">
      <c r="A25" s="1">
        <v>17</v>
      </c>
      <c r="B25" s="1" t="s">
        <v>231</v>
      </c>
      <c r="C25" s="1" t="s">
        <v>196</v>
      </c>
      <c r="D25" s="1" t="s">
        <v>163</v>
      </c>
      <c r="E25" s="1" t="s">
        <v>28</v>
      </c>
      <c r="F25" s="1" t="s">
        <v>151</v>
      </c>
      <c r="H25" s="54">
        <v>0</v>
      </c>
      <c r="I25" s="54">
        <v>0</v>
      </c>
      <c r="J25" s="55">
        <f t="shared" si="0"/>
        <v>0</v>
      </c>
      <c r="M25" s="54">
        <v>11</v>
      </c>
      <c r="N25" s="56">
        <v>90</v>
      </c>
      <c r="Q25" s="57">
        <v>0</v>
      </c>
      <c r="R25" s="58">
        <f t="shared" si="1"/>
        <v>0</v>
      </c>
      <c r="V25" s="59">
        <v>99</v>
      </c>
      <c r="Z25" s="61">
        <f t="shared" si="2"/>
        <v>0</v>
      </c>
      <c r="AD25" s="62">
        <v>99</v>
      </c>
      <c r="BC25">
        <f t="shared" si="3"/>
        <v>288</v>
      </c>
      <c r="BD25">
        <f t="shared" si="4"/>
        <v>0</v>
      </c>
      <c r="BE25" s="26">
        <f>IF($O$4&gt;0,(LARGE(($N25,$V25,$AD25,$AL25,$AT25,$BB25),1)),"0")</f>
        <v>99</v>
      </c>
      <c r="BG25">
        <v>0</v>
      </c>
      <c r="BH25">
        <v>0</v>
      </c>
      <c r="BI25" s="26">
        <f t="shared" si="5"/>
        <v>189</v>
      </c>
      <c r="BJ25">
        <f t="shared" si="6"/>
        <v>0</v>
      </c>
    </row>
  </sheetData>
  <sheetProtection sheet="1" objects="1" scenarios="1"/>
  <sortState xmlns:xlrd2="http://schemas.microsoft.com/office/spreadsheetml/2017/richdata2" ref="A9:XFD26">
    <sortCondition ref="BI9"/>
  </sortState>
  <mergeCells count="32">
    <mergeCell ref="A1:BN1"/>
    <mergeCell ref="A3:B3"/>
    <mergeCell ref="C3:E3"/>
    <mergeCell ref="F3:N3"/>
    <mergeCell ref="O3:V3"/>
    <mergeCell ref="W3:BB5"/>
    <mergeCell ref="BC3:BK3"/>
    <mergeCell ref="BM3:BN7"/>
    <mergeCell ref="A4:B4"/>
    <mergeCell ref="C4:E4"/>
    <mergeCell ref="F4:N4"/>
    <mergeCell ref="O4:V4"/>
    <mergeCell ref="BC4:BK4"/>
    <mergeCell ref="A5:B5"/>
    <mergeCell ref="C5:E5"/>
    <mergeCell ref="F5:N5"/>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s>
  <conditionalFormatting sqref="X2:Y2 P2:Q2 H2:I2 AF2:AG2 AN2:AO2 AV2:AW2 H9:I65386 AV9:AW65386 P9:Q65386 X9:Y65386 AF9:AG65386 AN9:AO65386">
    <cfRule type="cellIs" dxfId="6" priority="1" stopIfTrue="1" operator="greaterThanOrEqual">
      <formula>$BL$6</formula>
    </cfRule>
  </conditionalFormatting>
  <dataValidations count="9">
    <dataValidation type="list" allowBlank="1" showInputMessage="1" showErrorMessage="1" sqref="BM1:BM2 BM9:BM65386" xr:uid="{00000000-0002-0000-0300-000001000000}">
      <formula1>"ja,nee"</formula1>
    </dataValidation>
    <dataValidation operator="lessThanOrEqual" allowBlank="1" showInputMessage="1" showErrorMessage="1" sqref="AH8 AP8 AX8 J1:J2 R1:R2 AX1:AX2 AP1:AP2 AH1:AH2 Z1:Z2 BC1:BK8 BL1:BL4 BL7:BL8 BC9:BE25 R8:R25 Z8:Z25 J8:J25 BI9:BJ25" xr:uid="{00000000-0002-0000-0300-000002000000}"/>
    <dataValidation type="decimal" allowBlank="1" showInputMessage="1" showErrorMessage="1" sqref="H1:I2 P1:Q2 AV1:AW2 AN1:AO2 AF1:AG2 X1:Y2 H8:I65386 X8:Y65386 P8:Q65386 AF8:AG65386 AN8:AO65386 AV8:AW65386" xr:uid="{00000000-0002-0000-0300-000003000000}">
      <formula1>0</formula1>
      <formula2>400</formula2>
    </dataValidation>
    <dataValidation type="decimal" allowBlank="1" showInputMessage="1" showErrorMessage="1" sqref="K1:L2 S1:T2 AY1:AZ2 AQ1:AR2 AI1:AJ2 AA1:AB2 K8:L65386 AA8:AB65386 S8:T65386 AI8:AJ65386 AQ8:AR65386 AY8:AZ65386" xr:uid="{00000000-0002-0000-0300-000004000000}">
      <formula1>0</formula1>
      <formula2>99</formula2>
    </dataValidation>
    <dataValidation type="whole" allowBlank="1" showInputMessage="1" showErrorMessage="1" sqref="M1:N2 U1:V2 BA1:BB2 AS1:AT2 AK1:AL2 AC1:AD2 M8:N65386 AC8:AD65386 U8:V65386 AK8:AL65386 AS8:AT65386 BA8:BB65386" xr:uid="{00000000-0002-0000-0300-000005000000}">
      <formula1>0</formula1>
      <formula2>999</formula2>
    </dataValidation>
    <dataValidation type="whole" operator="lessThanOrEqual" allowBlank="1" showInputMessage="1" showErrorMessage="1" sqref="BL6" xr:uid="{00000000-0002-0000-0300-000006000000}">
      <formula1>400</formula1>
    </dataValidation>
    <dataValidation type="whole" operator="lessThanOrEqual" allowBlank="1" showInputMessage="1" showErrorMessage="1" sqref="BL5" xr:uid="{00000000-0002-0000-0300-000007000000}">
      <formula1>99</formula1>
    </dataValidation>
    <dataValidation type="whole" allowBlank="1" showInputMessage="1" showErrorMessage="1" sqref="O3:V3" xr:uid="{00000000-0002-0000-0300-000008000000}">
      <formula1>0</formula1>
      <formula2>99</formula2>
    </dataValidation>
    <dataValidation type="decimal" operator="lessThanOrEqual" allowBlank="1" showInputMessage="1" showErrorMessage="1" sqref="BK9:BL25 BC26:BL65386 J26:J65386 AX9:AX65386 R26:R65386 Z26:Z65386 AH9:AH65386 AP9:AP65386 BG9:BH25" xr:uid="{00000000-0002-0000-0300-000000000000}">
      <formula1>100</formula1>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69313" r:id="rId4" name="Button 1">
              <controlPr defaultSize="0" print="0" autoFill="0" autoPict="0" macro="[0]!KleinsteBepalen">
                <anchor moveWithCells="1" sizeWithCells="1">
                  <from>
                    <xdr:col>0</xdr:col>
                    <xdr:colOff>165100</xdr:colOff>
                    <xdr:row>5</xdr:row>
                    <xdr:rowOff>0</xdr:rowOff>
                  </from>
                  <to>
                    <xdr:col>2</xdr:col>
                    <xdr:colOff>488950</xdr:colOff>
                    <xdr:row>7</xdr:row>
                    <xdr:rowOff>12700</xdr:rowOff>
                  </to>
                </anchor>
              </controlPr>
            </control>
          </mc:Choice>
        </mc:AlternateContent>
        <mc:AlternateContent xmlns:mc="http://schemas.openxmlformats.org/markup-compatibility/2006">
          <mc:Choice Requires="x14">
            <control shapeId="269314" r:id="rId5" name="Button 2">
              <controlPr defaultSize="0" print="0" autoFill="0" autoPict="0" macro="[0]!Sort_Punten_1">
                <anchor moveWithCells="1" sizeWithCells="1">
                  <from>
                    <xdr:col>7</xdr:col>
                    <xdr:colOff>12700</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269315" r:id="rId6" name="Button 3">
              <controlPr defaultSize="0" print="0" autoFill="0" autoPict="0" macro="[0]!Sort_Punten_2">
                <anchor moveWithCells="1" sizeWithCells="1">
                  <from>
                    <xdr:col>15</xdr:col>
                    <xdr:colOff>19050</xdr:colOff>
                    <xdr:row>7</xdr:row>
                    <xdr:rowOff>12700</xdr:rowOff>
                  </from>
                  <to>
                    <xdr:col>16</xdr:col>
                    <xdr:colOff>0</xdr:colOff>
                    <xdr:row>7</xdr:row>
                    <xdr:rowOff>165100</xdr:rowOff>
                  </to>
                </anchor>
              </controlPr>
            </control>
          </mc:Choice>
        </mc:AlternateContent>
        <mc:AlternateContent xmlns:mc="http://schemas.openxmlformats.org/markup-compatibility/2006">
          <mc:Choice Requires="x14">
            <control shapeId="269316" r:id="rId7" name="Button 4">
              <controlPr defaultSize="0" print="0" autoFill="0" autoPict="0" macro="[0]!Sort_Punten_3">
                <anchor moveWithCells="1" sizeWithCells="1">
                  <from>
                    <xdr:col>23</xdr:col>
                    <xdr:colOff>12700</xdr:colOff>
                    <xdr:row>7</xdr:row>
                    <xdr:rowOff>12700</xdr:rowOff>
                  </from>
                  <to>
                    <xdr:col>24</xdr:col>
                    <xdr:colOff>0</xdr:colOff>
                    <xdr:row>7</xdr:row>
                    <xdr:rowOff>190500</xdr:rowOff>
                  </to>
                </anchor>
              </controlPr>
            </control>
          </mc:Choice>
        </mc:AlternateContent>
        <mc:AlternateContent xmlns:mc="http://schemas.openxmlformats.org/markup-compatibility/2006">
          <mc:Choice Requires="x14">
            <control shapeId="269317" r:id="rId8" name="Button 5">
              <controlPr defaultSize="0" print="0" autoFill="0" autoPict="0" macro="[0]!Sort_Punten_4">
                <anchor moveWithCells="1" sizeWithCells="1">
                  <from>
                    <xdr:col>31</xdr:col>
                    <xdr:colOff>12700</xdr:colOff>
                    <xdr:row>7</xdr:row>
                    <xdr:rowOff>12700</xdr:rowOff>
                  </from>
                  <to>
                    <xdr:col>32</xdr:col>
                    <xdr:colOff>0</xdr:colOff>
                    <xdr:row>7</xdr:row>
                    <xdr:rowOff>184150</xdr:rowOff>
                  </to>
                </anchor>
              </controlPr>
            </control>
          </mc:Choice>
        </mc:AlternateContent>
        <mc:AlternateContent xmlns:mc="http://schemas.openxmlformats.org/markup-compatibility/2006">
          <mc:Choice Requires="x14">
            <control shapeId="269318" r:id="rId9" name="Button 6">
              <controlPr defaultSize="0" print="0" autoFill="0" autoPict="0" macro="[0]!verbergen">
                <anchor moveWithCells="1" sizeWithCells="1">
                  <from>
                    <xdr:col>64</xdr:col>
                    <xdr:colOff>12700</xdr:colOff>
                    <xdr:row>2</xdr:row>
                    <xdr:rowOff>12700</xdr:rowOff>
                  </from>
                  <to>
                    <xdr:col>66</xdr:col>
                    <xdr:colOff>0</xdr:colOff>
                    <xdr:row>4</xdr:row>
                    <xdr:rowOff>0</xdr:rowOff>
                  </to>
                </anchor>
              </controlPr>
            </control>
          </mc:Choice>
        </mc:AlternateContent>
        <mc:AlternateContent xmlns:mc="http://schemas.openxmlformats.org/markup-compatibility/2006">
          <mc:Choice Requires="x14">
            <control shapeId="269319" r:id="rId10" name="Button 7">
              <controlPr defaultSize="0" print="0" autoFill="0" autoPict="0" macro="[0]!Sort_Pl_Punten_1">
                <anchor moveWithCells="1" sizeWithCells="1">
                  <from>
                    <xdr:col>13</xdr:col>
                    <xdr:colOff>12700</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269320" r:id="rId11" name="Button 8">
              <controlPr defaultSize="0" print="0" autoFill="0" autoPict="0" macro="[0]!Sort_Pl_Punten_2">
                <anchor moveWithCells="1" sizeWithCells="1">
                  <from>
                    <xdr:col>20</xdr:col>
                    <xdr:colOff>190500</xdr:colOff>
                    <xdr:row>7</xdr:row>
                    <xdr:rowOff>12700</xdr:rowOff>
                  </from>
                  <to>
                    <xdr:col>21</xdr:col>
                    <xdr:colOff>247650</xdr:colOff>
                    <xdr:row>8</xdr:row>
                    <xdr:rowOff>0</xdr:rowOff>
                  </to>
                </anchor>
              </controlPr>
            </control>
          </mc:Choice>
        </mc:AlternateContent>
        <mc:AlternateContent xmlns:mc="http://schemas.openxmlformats.org/markup-compatibility/2006">
          <mc:Choice Requires="x14">
            <control shapeId="269321" r:id="rId12" name="Button 9">
              <controlPr defaultSize="0" print="0" autoFill="0" autoPict="0" macro="[0]!Sort_Pl_Punten_3">
                <anchor moveWithCells="1" sizeWithCells="1">
                  <from>
                    <xdr:col>29</xdr:col>
                    <xdr:colOff>0</xdr:colOff>
                    <xdr:row>7</xdr:row>
                    <xdr:rowOff>31750</xdr:rowOff>
                  </from>
                  <to>
                    <xdr:col>30</xdr:col>
                    <xdr:colOff>0</xdr:colOff>
                    <xdr:row>8</xdr:row>
                    <xdr:rowOff>0</xdr:rowOff>
                  </to>
                </anchor>
              </controlPr>
            </control>
          </mc:Choice>
        </mc:AlternateContent>
        <mc:AlternateContent xmlns:mc="http://schemas.openxmlformats.org/markup-compatibility/2006">
          <mc:Choice Requires="x14">
            <control shapeId="269322" r:id="rId13" name="Button 10">
              <controlPr defaultSize="0" print="0" autoFill="0" autoPict="0" macro="[0]!Sort_Pl_Punten_4">
                <anchor moveWithCells="1" sizeWithCells="1">
                  <from>
                    <xdr:col>37</xdr:col>
                    <xdr:colOff>19050</xdr:colOff>
                    <xdr:row>7</xdr:row>
                    <xdr:rowOff>0</xdr:rowOff>
                  </from>
                  <to>
                    <xdr:col>37</xdr:col>
                    <xdr:colOff>241300</xdr:colOff>
                    <xdr:row>7</xdr:row>
                    <xdr:rowOff>317500</xdr:rowOff>
                  </to>
                </anchor>
              </controlPr>
            </control>
          </mc:Choice>
        </mc:AlternateContent>
        <mc:AlternateContent xmlns:mc="http://schemas.openxmlformats.org/markup-compatibility/2006">
          <mc:Choice Requires="x14">
            <control shapeId="269323" r:id="rId14" name="Button 11">
              <controlPr defaultSize="0" print="0" autoFill="0" autoPict="0" macro="[0]!Sort_Beste_Punten">
                <anchor moveWithCells="1" sizeWithCells="1">
                  <from>
                    <xdr:col>57</xdr:col>
                    <xdr:colOff>0</xdr:colOff>
                    <xdr:row>7</xdr:row>
                    <xdr:rowOff>19050</xdr:rowOff>
                  </from>
                  <to>
                    <xdr:col>60</xdr:col>
                    <xdr:colOff>393700</xdr:colOff>
                    <xdr:row>7</xdr:row>
                    <xdr:rowOff>317500</xdr:rowOff>
                  </to>
                </anchor>
              </controlPr>
            </control>
          </mc:Choice>
        </mc:AlternateContent>
        <mc:AlternateContent xmlns:mc="http://schemas.openxmlformats.org/markup-compatibility/2006">
          <mc:Choice Requires="x14">
            <control shapeId="269324" r:id="rId15" name="Button 12">
              <controlPr defaultSize="0" print="0" autoFill="0" autoPict="0" macro="[0]!Sort_Totaal_Punten">
                <anchor moveWithCells="1" sizeWithCells="1">
                  <from>
                    <xdr:col>61</xdr:col>
                    <xdr:colOff>0</xdr:colOff>
                    <xdr:row>7</xdr:row>
                    <xdr:rowOff>31750</xdr:rowOff>
                  </from>
                  <to>
                    <xdr:col>61</xdr:col>
                    <xdr:colOff>0</xdr:colOff>
                    <xdr:row>8</xdr:row>
                    <xdr:rowOff>0</xdr:rowOff>
                  </to>
                </anchor>
              </controlPr>
            </control>
          </mc:Choice>
        </mc:AlternateContent>
        <mc:AlternateContent xmlns:mc="http://schemas.openxmlformats.org/markup-compatibility/2006">
          <mc:Choice Requires="x14">
            <control shapeId="269325" r:id="rId16" name="Button 13">
              <controlPr defaultSize="0" print="0" autoFill="0" autoPict="0" macro="[0]!Sort_Plaatsing">
                <anchor moveWithCells="1" sizeWithCells="1">
                  <from>
                    <xdr:col>0</xdr:col>
                    <xdr:colOff>0</xdr:colOff>
                    <xdr:row>7</xdr:row>
                    <xdr:rowOff>31750</xdr:rowOff>
                  </from>
                  <to>
                    <xdr:col>1</xdr:col>
                    <xdr:colOff>12700</xdr:colOff>
                    <xdr:row>8</xdr:row>
                    <xdr:rowOff>0</xdr:rowOff>
                  </to>
                </anchor>
              </controlPr>
            </control>
          </mc:Choice>
        </mc:AlternateContent>
        <mc:AlternateContent xmlns:mc="http://schemas.openxmlformats.org/markup-compatibility/2006">
          <mc:Choice Requires="x14">
            <control shapeId="269326" r:id="rId17" name="Button 14">
              <controlPr defaultSize="0" print="0" autoFill="0" autoPict="0" macro="[0]!Sort_Punten_5">
                <anchor moveWithCells="1" sizeWithCells="1">
                  <from>
                    <xdr:col>39</xdr:col>
                    <xdr:colOff>12700</xdr:colOff>
                    <xdr:row>7</xdr:row>
                    <xdr:rowOff>12700</xdr:rowOff>
                  </from>
                  <to>
                    <xdr:col>40</xdr:col>
                    <xdr:colOff>0</xdr:colOff>
                    <xdr:row>7</xdr:row>
                    <xdr:rowOff>184150</xdr:rowOff>
                  </to>
                </anchor>
              </controlPr>
            </control>
          </mc:Choice>
        </mc:AlternateContent>
        <mc:AlternateContent xmlns:mc="http://schemas.openxmlformats.org/markup-compatibility/2006">
          <mc:Choice Requires="x14">
            <control shapeId="269327" r:id="rId18" name="Button 15">
              <controlPr defaultSize="0" print="0" autoFill="0" autoPict="0" macro="[0]!Sort_Pl_Punten_5">
                <anchor moveWithCells="1" sizeWithCells="1">
                  <from>
                    <xdr:col>45</xdr:col>
                    <xdr:colOff>12700</xdr:colOff>
                    <xdr:row>7</xdr:row>
                    <xdr:rowOff>12700</xdr:rowOff>
                  </from>
                  <to>
                    <xdr:col>45</xdr:col>
                    <xdr:colOff>247650</xdr:colOff>
                    <xdr:row>8</xdr:row>
                    <xdr:rowOff>0</xdr:rowOff>
                  </to>
                </anchor>
              </controlPr>
            </control>
          </mc:Choice>
        </mc:AlternateContent>
        <mc:AlternateContent xmlns:mc="http://schemas.openxmlformats.org/markup-compatibility/2006">
          <mc:Choice Requires="x14">
            <control shapeId="269328" r:id="rId19" name="Button 16">
              <controlPr defaultSize="0" print="0" autoFill="0" autoPict="0" macro="[0]!Sort_Punten_6">
                <anchor moveWithCells="1" sizeWithCells="1">
                  <from>
                    <xdr:col>47</xdr:col>
                    <xdr:colOff>12700</xdr:colOff>
                    <xdr:row>7</xdr:row>
                    <xdr:rowOff>12700</xdr:rowOff>
                  </from>
                  <to>
                    <xdr:col>48</xdr:col>
                    <xdr:colOff>0</xdr:colOff>
                    <xdr:row>7</xdr:row>
                    <xdr:rowOff>184150</xdr:rowOff>
                  </to>
                </anchor>
              </controlPr>
            </control>
          </mc:Choice>
        </mc:AlternateContent>
        <mc:AlternateContent xmlns:mc="http://schemas.openxmlformats.org/markup-compatibility/2006">
          <mc:Choice Requires="x14">
            <control shapeId="269329" r:id="rId20" name="Button 17">
              <controlPr defaultSize="0" print="0" autoFill="0" autoPict="0" macro="[0]!Sort_Pl_Punten_6">
                <anchor moveWithCells="1" sizeWithCells="1">
                  <from>
                    <xdr:col>53</xdr:col>
                    <xdr:colOff>19050</xdr:colOff>
                    <xdr:row>7</xdr:row>
                    <xdr:rowOff>12700</xdr:rowOff>
                  </from>
                  <to>
                    <xdr:col>53</xdr:col>
                    <xdr:colOff>247650</xdr:colOff>
                    <xdr:row>8</xdr:row>
                    <xdr:rowOff>0</xdr:rowOff>
                  </to>
                </anchor>
              </controlPr>
            </control>
          </mc:Choice>
        </mc:AlternateContent>
        <mc:AlternateContent xmlns:mc="http://schemas.openxmlformats.org/markup-compatibility/2006">
          <mc:Choice Requires="x14">
            <control shapeId="269330" r:id="rId21" name="Button 18">
              <controlPr defaultSize="0" print="0" autoFill="0" autoPict="0" macro="[0]!Verberg_Ex_Aequo_1">
                <anchor moveWithCells="1" sizeWithCells="1">
                  <from>
                    <xdr:col>10</xdr:col>
                    <xdr:colOff>19050</xdr:colOff>
                    <xdr:row>7</xdr:row>
                    <xdr:rowOff>12700</xdr:rowOff>
                  </from>
                  <to>
                    <xdr:col>11</xdr:col>
                    <xdr:colOff>190500</xdr:colOff>
                    <xdr:row>8</xdr:row>
                    <xdr:rowOff>0</xdr:rowOff>
                  </to>
                </anchor>
              </controlPr>
            </control>
          </mc:Choice>
        </mc:AlternateContent>
        <mc:AlternateContent xmlns:mc="http://schemas.openxmlformats.org/markup-compatibility/2006">
          <mc:Choice Requires="x14">
            <control shapeId="269331" r:id="rId22" name="Button 19">
              <controlPr defaultSize="0" print="0" autoFill="0" autoPict="0" macro="[0]!Verberg_Ex_Aequo_2">
                <anchor moveWithCells="1" sizeWithCells="1">
                  <from>
                    <xdr:col>18</xdr:col>
                    <xdr:colOff>19050</xdr:colOff>
                    <xdr:row>7</xdr:row>
                    <xdr:rowOff>12700</xdr:rowOff>
                  </from>
                  <to>
                    <xdr:col>19</xdr:col>
                    <xdr:colOff>190500</xdr:colOff>
                    <xdr:row>8</xdr:row>
                    <xdr:rowOff>0</xdr:rowOff>
                  </to>
                </anchor>
              </controlPr>
            </control>
          </mc:Choice>
        </mc:AlternateContent>
        <mc:AlternateContent xmlns:mc="http://schemas.openxmlformats.org/markup-compatibility/2006">
          <mc:Choice Requires="x14">
            <control shapeId="269332" r:id="rId23" name="Button 20">
              <controlPr defaultSize="0" print="0" autoFill="0" autoPict="0" macro="[0]!Verberg_Ex_Aequo_3">
                <anchor moveWithCells="1" sizeWithCells="1">
                  <from>
                    <xdr:col>26</xdr:col>
                    <xdr:colOff>50800</xdr:colOff>
                    <xdr:row>7</xdr:row>
                    <xdr:rowOff>12700</xdr:rowOff>
                  </from>
                  <to>
                    <xdr:col>27</xdr:col>
                    <xdr:colOff>222250</xdr:colOff>
                    <xdr:row>7</xdr:row>
                    <xdr:rowOff>304800</xdr:rowOff>
                  </to>
                </anchor>
              </controlPr>
            </control>
          </mc:Choice>
        </mc:AlternateContent>
        <mc:AlternateContent xmlns:mc="http://schemas.openxmlformats.org/markup-compatibility/2006">
          <mc:Choice Requires="x14">
            <control shapeId="269333" r:id="rId24" name="Button 21">
              <controlPr defaultSize="0" print="0" autoFill="0" autoPict="0" macro="[0]!Verberg_Ex_Aequo_4">
                <anchor moveWithCells="1" sizeWithCells="1">
                  <from>
                    <xdr:col>30</xdr:col>
                    <xdr:colOff>0</xdr:colOff>
                    <xdr:row>7</xdr:row>
                    <xdr:rowOff>0</xdr:rowOff>
                  </from>
                  <to>
                    <xdr:col>35</xdr:col>
                    <xdr:colOff>203200</xdr:colOff>
                    <xdr:row>7</xdr:row>
                    <xdr:rowOff>317500</xdr:rowOff>
                  </to>
                </anchor>
              </controlPr>
            </control>
          </mc:Choice>
        </mc:AlternateContent>
        <mc:AlternateContent xmlns:mc="http://schemas.openxmlformats.org/markup-compatibility/2006">
          <mc:Choice Requires="x14">
            <control shapeId="269334" r:id="rId25" name="Button 22">
              <controlPr defaultSize="0" print="0" autoFill="0" autoPict="0" macro="[0]!Verberg_Ex_Aequo_5">
                <anchor moveWithCells="1" sizeWithCells="1">
                  <from>
                    <xdr:col>38</xdr:col>
                    <xdr:colOff>0</xdr:colOff>
                    <xdr:row>7</xdr:row>
                    <xdr:rowOff>12700</xdr:rowOff>
                  </from>
                  <to>
                    <xdr:col>38</xdr:col>
                    <xdr:colOff>0</xdr:colOff>
                    <xdr:row>8</xdr:row>
                    <xdr:rowOff>0</xdr:rowOff>
                  </to>
                </anchor>
              </controlPr>
            </control>
          </mc:Choice>
        </mc:AlternateContent>
        <mc:AlternateContent xmlns:mc="http://schemas.openxmlformats.org/markup-compatibility/2006">
          <mc:Choice Requires="x14">
            <control shapeId="269335" r:id="rId26" name="Button 23">
              <controlPr defaultSize="0" print="0" autoFill="0" autoPict="0" macro="[0]!Verberg_Ex_Aequo_6">
                <anchor moveWithCells="1" sizeWithCells="1">
                  <from>
                    <xdr:col>46</xdr:col>
                    <xdr:colOff>0</xdr:colOff>
                    <xdr:row>7</xdr:row>
                    <xdr:rowOff>0</xdr:rowOff>
                  </from>
                  <to>
                    <xdr:col>46</xdr:col>
                    <xdr:colOff>0</xdr:colOff>
                    <xdr:row>7</xdr:row>
                    <xdr:rowOff>317500</xdr:rowOff>
                  </to>
                </anchor>
              </controlPr>
            </control>
          </mc:Choice>
        </mc:AlternateContent>
        <mc:AlternateContent xmlns:mc="http://schemas.openxmlformats.org/markup-compatibility/2006">
          <mc:Choice Requires="x14">
            <control shapeId="269336" r:id="rId27" name="Button 24">
              <controlPr defaultSize="0" print="0" autoFill="0" autoPict="0" macro="[0]!Sort_Naam">
                <anchor moveWithCells="1" sizeWithCells="1">
                  <from>
                    <xdr:col>2</xdr:col>
                    <xdr:colOff>0</xdr:colOff>
                    <xdr:row>7</xdr:row>
                    <xdr:rowOff>12700</xdr:rowOff>
                  </from>
                  <to>
                    <xdr:col>3</xdr:col>
                    <xdr:colOff>0</xdr:colOff>
                    <xdr:row>7</xdr:row>
                    <xdr:rowOff>190500</xdr:rowOff>
                  </to>
                </anchor>
              </controlPr>
            </control>
          </mc:Choice>
        </mc:AlternateContent>
        <mc:AlternateContent xmlns:mc="http://schemas.openxmlformats.org/markup-compatibility/2006">
          <mc:Choice Requires="x14">
            <control shapeId="269337" r:id="rId28" name="Button 25">
              <controlPr defaultSize="0" print="0" autoFill="0" autoPict="0" macro="[0]!Verberg_Ex_Aequo_5">
                <anchor moveWithCells="1" sizeWithCells="1">
                  <from>
                    <xdr:col>38</xdr:col>
                    <xdr:colOff>0</xdr:colOff>
                    <xdr:row>7</xdr:row>
                    <xdr:rowOff>0</xdr:rowOff>
                  </from>
                  <to>
                    <xdr:col>43</xdr:col>
                    <xdr:colOff>203200</xdr:colOff>
                    <xdr:row>7</xdr:row>
                    <xdr:rowOff>317500</xdr:rowOff>
                  </to>
                </anchor>
              </controlPr>
            </control>
          </mc:Choice>
        </mc:AlternateContent>
        <mc:AlternateContent xmlns:mc="http://schemas.openxmlformats.org/markup-compatibility/2006">
          <mc:Choice Requires="x14">
            <control shapeId="269338" r:id="rId29" name="Button 26">
              <controlPr defaultSize="0" print="0" autoFill="0" autoPict="0" macro="[0]!Verberg_Ex_Aequo_6">
                <anchor moveWithCells="1" sizeWithCells="1">
                  <from>
                    <xdr:col>46</xdr:col>
                    <xdr:colOff>0</xdr:colOff>
                    <xdr:row>7</xdr:row>
                    <xdr:rowOff>0</xdr:rowOff>
                  </from>
                  <to>
                    <xdr:col>51</xdr:col>
                    <xdr:colOff>203200</xdr:colOff>
                    <xdr:row>7</xdr:row>
                    <xdr:rowOff>317500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Blad76"/>
  <dimension ref="A1:BN20"/>
  <sheetViews>
    <sheetView workbookViewId="0">
      <pane xSplit="5" ySplit="8" topLeftCell="F9" activePane="bottomRight" state="frozen"/>
      <selection activeCell="C5" sqref="C5:E5"/>
      <selection pane="topRight" activeCell="C5" sqref="C5:E5"/>
      <selection pane="bottomLeft" activeCell="C5" sqref="C5:E5"/>
      <selection pane="bottomRight" activeCell="B9" sqref="B9:F10"/>
    </sheetView>
  </sheetViews>
  <sheetFormatPr defaultColWidth="9.1796875" defaultRowHeight="12.5" x14ac:dyDescent="0.25"/>
  <cols>
    <col min="1" max="1" width="3.26953125" style="1" bestFit="1" customWidth="1"/>
    <col min="2" max="2" width="10.1796875" style="1" customWidth="1"/>
    <col min="3" max="4" width="22.7265625" style="1" customWidth="1"/>
    <col min="5" max="5" width="4.1796875" style="1" hidden="1" customWidth="1"/>
    <col min="6" max="6" width="18.7265625" style="1" customWidth="1"/>
    <col min="7" max="7" width="2.7265625" style="54" customWidth="1"/>
    <col min="8" max="8" width="5.7265625" style="54" customWidth="1"/>
    <col min="9" max="9" width="5.7265625" style="54" hidden="1" customWidth="1"/>
    <col min="10" max="10" width="5.7265625" style="55" hidden="1" customWidth="1"/>
    <col min="11" max="12" width="3.7265625" style="54" customWidth="1"/>
    <col min="13" max="13" width="3" style="54" customWidth="1"/>
    <col min="14" max="14" width="3.81640625" style="56" customWidth="1"/>
    <col min="15" max="15" width="2.7265625" style="57" customWidth="1"/>
    <col min="16" max="16" width="5.7265625" style="57" customWidth="1"/>
    <col min="17" max="17" width="5.7265625" style="57" hidden="1" customWidth="1"/>
    <col min="18" max="18" width="5.7265625" style="58" hidden="1" customWidth="1"/>
    <col min="19" max="20" width="3.7265625" style="57" customWidth="1"/>
    <col min="21" max="21" width="3" style="57" customWidth="1"/>
    <col min="22" max="22" width="3.81640625" style="59" customWidth="1"/>
    <col min="23" max="23" width="2.7265625" style="60" customWidth="1"/>
    <col min="24" max="24" width="5.7265625" style="60" customWidth="1"/>
    <col min="25" max="25" width="5.7265625" style="60" hidden="1" customWidth="1"/>
    <col min="26" max="26" width="5.7265625" style="61" hidden="1" customWidth="1"/>
    <col min="27" max="28" width="3.7265625" style="60" customWidth="1"/>
    <col min="29" max="29" width="3" style="60" customWidth="1"/>
    <col min="30" max="30" width="3.81640625" style="62" customWidth="1"/>
    <col min="31" max="31" width="2.7265625" style="57" hidden="1" customWidth="1"/>
    <col min="32" max="33" width="5.7265625" style="57" hidden="1" customWidth="1"/>
    <col min="34" max="34" width="5.7265625" style="58" hidden="1" customWidth="1"/>
    <col min="35" max="36" width="3.7265625" style="57" hidden="1" customWidth="1"/>
    <col min="37" max="37" width="3" style="57" hidden="1" customWidth="1"/>
    <col min="38" max="38" width="3.81640625" style="59" hidden="1" customWidth="1"/>
    <col min="39" max="39" width="2.7265625" style="60" hidden="1" customWidth="1"/>
    <col min="40" max="41" width="5.7265625" style="60" hidden="1" customWidth="1"/>
    <col min="42" max="42" width="5.7265625" style="61" hidden="1" customWidth="1"/>
    <col min="43" max="44" width="3.7265625" style="60" hidden="1" customWidth="1"/>
    <col min="45" max="45" width="3" style="60" hidden="1" customWidth="1"/>
    <col min="46" max="46" width="3.81640625" style="62" hidden="1" customWidth="1"/>
    <col min="47" max="47" width="2.7265625" style="57" hidden="1" customWidth="1"/>
    <col min="48" max="49" width="5.7265625" style="57" hidden="1" customWidth="1"/>
    <col min="50" max="50" width="5.7265625" style="58" hidden="1" customWidth="1"/>
    <col min="51" max="52" width="3.7265625" style="57" hidden="1" customWidth="1"/>
    <col min="53" max="53" width="3" style="57" hidden="1" customWidth="1"/>
    <col min="54" max="54" width="3.81640625" style="57" hidden="1" customWidth="1"/>
    <col min="55" max="55" width="5.26953125" customWidth="1"/>
    <col min="56" max="56" width="6.1796875" hidden="1" customWidth="1"/>
    <col min="57" max="57" width="5.26953125" customWidth="1"/>
    <col min="58" max="58" width="5.26953125" hidden="1" customWidth="1"/>
    <col min="59" max="60" width="6" hidden="1" customWidth="1"/>
    <col min="61" max="61" width="6" customWidth="1"/>
    <col min="62" max="62" width="6" hidden="1" customWidth="1"/>
    <col min="63" max="63" width="4" style="1" customWidth="1"/>
    <col min="64" max="64" width="4.81640625" style="1" customWidth="1"/>
    <col min="65" max="65" width="5.54296875" style="1" customWidth="1"/>
    <col min="66" max="66" width="17.26953125" style="1" customWidth="1"/>
  </cols>
  <sheetData>
    <row r="1" spans="1:66" x14ac:dyDescent="0.25">
      <c r="A1" s="91" t="s">
        <v>8</v>
      </c>
      <c r="B1" s="92"/>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c r="AU1" s="92"/>
      <c r="AV1" s="92"/>
      <c r="AW1" s="92"/>
      <c r="AX1" s="92"/>
      <c r="AY1" s="92"/>
      <c r="AZ1" s="92"/>
      <c r="BA1" s="92"/>
      <c r="BB1" s="92"/>
      <c r="BC1" s="92"/>
      <c r="BD1" s="92"/>
      <c r="BE1" s="92"/>
      <c r="BF1" s="92"/>
      <c r="BG1" s="92"/>
      <c r="BH1" s="92"/>
      <c r="BI1" s="92"/>
      <c r="BJ1" s="92"/>
      <c r="BK1" s="92"/>
      <c r="BL1" s="92"/>
      <c r="BM1" s="92"/>
      <c r="BN1" s="93"/>
    </row>
    <row r="2" spans="1:66" ht="12.75" hidden="1" customHeight="1" x14ac:dyDescent="0.25">
      <c r="A2" s="7"/>
      <c r="B2" s="7"/>
      <c r="C2" s="7">
        <v>1</v>
      </c>
      <c r="D2" s="7">
        <f>FLOOR((C2+3)/4,1)</f>
        <v>1</v>
      </c>
      <c r="E2" s="7"/>
      <c r="F2" s="7"/>
      <c r="G2" s="53"/>
      <c r="H2" s="53">
        <v>192</v>
      </c>
      <c r="I2" s="55">
        <v>190</v>
      </c>
      <c r="J2" s="55">
        <f>H2+I2</f>
        <v>382</v>
      </c>
      <c r="K2" s="55"/>
      <c r="L2" s="55"/>
      <c r="M2" s="55"/>
      <c r="N2" s="65">
        <v>1</v>
      </c>
      <c r="O2" s="58"/>
      <c r="P2" s="58">
        <v>193</v>
      </c>
      <c r="Q2" s="58">
        <v>193</v>
      </c>
      <c r="R2" s="58">
        <f>P2+Q2</f>
        <v>386</v>
      </c>
      <c r="S2" s="58"/>
      <c r="T2" s="58"/>
      <c r="U2" s="58"/>
      <c r="V2" s="66">
        <v>2</v>
      </c>
      <c r="W2" s="61"/>
      <c r="X2" s="61">
        <v>198</v>
      </c>
      <c r="Y2" s="61">
        <v>198</v>
      </c>
      <c r="Z2" s="61">
        <f>X2+Y2</f>
        <v>396</v>
      </c>
      <c r="AA2" s="61"/>
      <c r="AB2" s="61"/>
      <c r="AC2" s="61"/>
      <c r="AD2" s="67">
        <v>3</v>
      </c>
      <c r="AE2" s="58"/>
      <c r="AF2" s="58">
        <v>177</v>
      </c>
      <c r="AG2" s="58">
        <v>177</v>
      </c>
      <c r="AH2" s="58">
        <f>AF2+AG2</f>
        <v>354</v>
      </c>
      <c r="AI2" s="58"/>
      <c r="AJ2" s="58"/>
      <c r="AK2" s="58"/>
      <c r="AL2" s="66">
        <v>4</v>
      </c>
      <c r="AM2" s="61"/>
      <c r="AN2" s="61">
        <v>178</v>
      </c>
      <c r="AO2" s="61">
        <v>178</v>
      </c>
      <c r="AP2" s="61">
        <f>AN2+AO2</f>
        <v>356</v>
      </c>
      <c r="AQ2" s="61"/>
      <c r="AR2" s="61"/>
      <c r="AS2" s="61"/>
      <c r="AT2" s="67">
        <v>5</v>
      </c>
      <c r="AU2" s="58"/>
      <c r="AV2" s="58">
        <v>179</v>
      </c>
      <c r="AW2" s="58">
        <v>179</v>
      </c>
      <c r="AX2" s="58">
        <f>AV2+AW2</f>
        <v>358</v>
      </c>
      <c r="AY2" s="58"/>
      <c r="AZ2" s="58"/>
      <c r="BA2" s="58"/>
      <c r="BB2" s="58">
        <v>6</v>
      </c>
      <c r="BC2">
        <f>N2+V2+AD2+AL2+AT2+BB2</f>
        <v>21</v>
      </c>
      <c r="BD2">
        <f>J2+R2+Z2+AH2+AP2+AX2</f>
        <v>2232</v>
      </c>
      <c r="BE2" s="26">
        <f>IF($O$4&gt;0,(LARGE(($N2,$V2,$AD2,$AL2,$AT2,$BB2),1)),"0")</f>
        <v>6</v>
      </c>
      <c r="BF2" s="26">
        <f>IF($O$4&gt;0,(LARGE(($N2,$V2,$AD2,$AL2,$AT2,$BB2),2)),"0")</f>
        <v>5</v>
      </c>
      <c r="BG2">
        <v>354</v>
      </c>
      <c r="BH2">
        <v>354</v>
      </c>
      <c r="BI2" s="26">
        <f>BC2-BE2-BF2</f>
        <v>10</v>
      </c>
      <c r="BJ2">
        <f>BD2-BG2-BH2</f>
        <v>1524</v>
      </c>
      <c r="BK2"/>
      <c r="BL2"/>
      <c r="BN2"/>
    </row>
    <row r="3" spans="1:66" x14ac:dyDescent="0.25">
      <c r="A3" s="94" t="s">
        <v>9</v>
      </c>
      <c r="B3" s="95"/>
      <c r="C3" s="96" t="str">
        <f>Instellingen!B3</f>
        <v>Kring Berkel IJssel</v>
      </c>
      <c r="D3" s="97"/>
      <c r="E3" s="98"/>
      <c r="F3" s="94" t="s">
        <v>43</v>
      </c>
      <c r="G3" s="99"/>
      <c r="H3" s="99"/>
      <c r="I3" s="99"/>
      <c r="J3" s="99"/>
      <c r="K3" s="99"/>
      <c r="L3" s="99"/>
      <c r="M3" s="99"/>
      <c r="N3" s="95"/>
      <c r="O3" s="100">
        <v>4</v>
      </c>
      <c r="P3" s="101"/>
      <c r="Q3" s="101"/>
      <c r="R3" s="101"/>
      <c r="S3" s="101"/>
      <c r="T3" s="101"/>
      <c r="U3" s="101"/>
      <c r="V3" s="102"/>
      <c r="W3" s="103"/>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c r="AW3" s="104"/>
      <c r="AX3" s="104"/>
      <c r="AY3" s="104"/>
      <c r="AZ3" s="104"/>
      <c r="BA3" s="104"/>
      <c r="BB3" s="105"/>
      <c r="BC3" s="94" t="s">
        <v>41</v>
      </c>
      <c r="BD3" s="99"/>
      <c r="BE3" s="99"/>
      <c r="BF3" s="99"/>
      <c r="BG3" s="99"/>
      <c r="BH3" s="99"/>
      <c r="BI3" s="99"/>
      <c r="BJ3" s="99"/>
      <c r="BK3" s="95"/>
      <c r="BL3" s="14">
        <f>Instellingen!B6</f>
        <v>3</v>
      </c>
      <c r="BM3" s="103"/>
      <c r="BN3" s="104"/>
    </row>
    <row r="4" spans="1:66" x14ac:dyDescent="0.25">
      <c r="A4" s="94" t="s">
        <v>10</v>
      </c>
      <c r="B4" s="95"/>
      <c r="C4" s="112" t="s">
        <v>29</v>
      </c>
      <c r="D4" s="97"/>
      <c r="E4" s="98"/>
      <c r="F4" s="94" t="s">
        <v>67</v>
      </c>
      <c r="G4" s="99"/>
      <c r="H4" s="99"/>
      <c r="I4" s="99"/>
      <c r="J4" s="99"/>
      <c r="K4" s="99"/>
      <c r="L4" s="99"/>
      <c r="M4" s="99"/>
      <c r="N4" s="95"/>
      <c r="O4" s="96">
        <f>Instellingen!B7</f>
        <v>1</v>
      </c>
      <c r="P4" s="97"/>
      <c r="Q4" s="97"/>
      <c r="R4" s="97"/>
      <c r="S4" s="97"/>
      <c r="T4" s="97"/>
      <c r="U4" s="97"/>
      <c r="V4" s="98"/>
      <c r="W4" s="106"/>
      <c r="X4" s="107"/>
      <c r="Y4" s="107"/>
      <c r="Z4" s="107"/>
      <c r="AA4" s="107"/>
      <c r="AB4" s="107"/>
      <c r="AC4" s="107"/>
      <c r="AD4" s="107"/>
      <c r="AE4" s="107"/>
      <c r="AF4" s="107"/>
      <c r="AG4" s="107"/>
      <c r="AH4" s="107"/>
      <c r="AI4" s="107"/>
      <c r="AJ4" s="107"/>
      <c r="AK4" s="107"/>
      <c r="AL4" s="107"/>
      <c r="AM4" s="107"/>
      <c r="AN4" s="107"/>
      <c r="AO4" s="107"/>
      <c r="AP4" s="107"/>
      <c r="AQ4" s="107"/>
      <c r="AR4" s="107"/>
      <c r="AS4" s="107"/>
      <c r="AT4" s="107"/>
      <c r="AU4" s="107"/>
      <c r="AV4" s="107"/>
      <c r="AW4" s="107"/>
      <c r="AX4" s="107"/>
      <c r="AY4" s="107"/>
      <c r="AZ4" s="107"/>
      <c r="BA4" s="107"/>
      <c r="BB4" s="108"/>
      <c r="BC4" s="94"/>
      <c r="BD4" s="99"/>
      <c r="BE4" s="99"/>
      <c r="BF4" s="99"/>
      <c r="BG4" s="99"/>
      <c r="BH4" s="99"/>
      <c r="BI4" s="99"/>
      <c r="BJ4" s="99"/>
      <c r="BK4" s="95"/>
      <c r="BL4" s="14"/>
      <c r="BM4" s="106"/>
      <c r="BN4" s="107"/>
    </row>
    <row r="5" spans="1:66" x14ac:dyDescent="0.25">
      <c r="A5" s="94" t="s">
        <v>11</v>
      </c>
      <c r="B5" s="95"/>
      <c r="C5" s="112"/>
      <c r="D5" s="97"/>
      <c r="E5" s="98"/>
      <c r="F5" s="94" t="s">
        <v>12</v>
      </c>
      <c r="G5" s="99"/>
      <c r="H5" s="99"/>
      <c r="I5" s="99"/>
      <c r="J5" s="99"/>
      <c r="K5" s="99"/>
      <c r="L5" s="99"/>
      <c r="M5" s="99"/>
      <c r="N5" s="95"/>
      <c r="O5" s="96">
        <f>Instellingen!B5</f>
        <v>99</v>
      </c>
      <c r="P5" s="97"/>
      <c r="Q5" s="97"/>
      <c r="R5" s="97"/>
      <c r="S5" s="97"/>
      <c r="T5" s="97"/>
      <c r="U5" s="97"/>
      <c r="V5" s="98"/>
      <c r="W5" s="109"/>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0"/>
      <c r="AV5" s="110"/>
      <c r="AW5" s="110"/>
      <c r="AX5" s="110"/>
      <c r="AY5" s="110"/>
      <c r="AZ5" s="110"/>
      <c r="BA5" s="110"/>
      <c r="BB5" s="111"/>
      <c r="BC5" s="94" t="s">
        <v>13</v>
      </c>
      <c r="BD5" s="99"/>
      <c r="BE5" s="99"/>
      <c r="BF5" s="99"/>
      <c r="BG5" s="99"/>
      <c r="BH5" s="99"/>
      <c r="BI5" s="99"/>
      <c r="BJ5" s="99"/>
      <c r="BK5" s="95"/>
      <c r="BL5" s="6">
        <v>2</v>
      </c>
      <c r="BM5" s="106"/>
      <c r="BN5" s="107"/>
    </row>
    <row r="6" spans="1:66" ht="12.75" customHeight="1" x14ac:dyDescent="0.25">
      <c r="A6" s="113"/>
      <c r="B6" s="113"/>
      <c r="C6" s="113"/>
      <c r="D6" s="113"/>
      <c r="E6" s="114"/>
      <c r="F6" s="52" t="s">
        <v>14</v>
      </c>
      <c r="G6" s="117" t="str">
        <f>Instellingen!B36</f>
        <v>Loenen</v>
      </c>
      <c r="H6" s="118"/>
      <c r="I6" s="118"/>
      <c r="J6" s="118"/>
      <c r="K6" s="118"/>
      <c r="L6" s="118"/>
      <c r="M6" s="118"/>
      <c r="N6" s="119"/>
      <c r="O6" s="120" t="str">
        <f>Instellingen!B37</f>
        <v>Gorssel-Zutphen</v>
      </c>
      <c r="P6" s="121"/>
      <c r="Q6" s="121"/>
      <c r="R6" s="121"/>
      <c r="S6" s="121"/>
      <c r="T6" s="121"/>
      <c r="U6" s="121"/>
      <c r="V6" s="122"/>
      <c r="W6" s="123" t="str">
        <f>Instellingen!B38</f>
        <v>Wilp</v>
      </c>
      <c r="X6" s="124"/>
      <c r="Y6" s="124"/>
      <c r="Z6" s="124"/>
      <c r="AA6" s="124"/>
      <c r="AB6" s="124"/>
      <c r="AC6" s="124"/>
      <c r="AD6" s="125"/>
      <c r="AE6" s="120">
        <f>Instellingen!B39</f>
        <v>0</v>
      </c>
      <c r="AF6" s="121"/>
      <c r="AG6" s="121"/>
      <c r="AH6" s="121"/>
      <c r="AI6" s="121"/>
      <c r="AJ6" s="121"/>
      <c r="AK6" s="121"/>
      <c r="AL6" s="122"/>
      <c r="AM6" s="123">
        <f>Instellingen!B40</f>
        <v>0</v>
      </c>
      <c r="AN6" s="124"/>
      <c r="AO6" s="124"/>
      <c r="AP6" s="124"/>
      <c r="AQ6" s="124"/>
      <c r="AR6" s="124"/>
      <c r="AS6" s="124"/>
      <c r="AT6" s="125"/>
      <c r="AU6" s="120">
        <f>Instellingen!B41</f>
        <v>0</v>
      </c>
      <c r="AV6" s="121"/>
      <c r="AW6" s="121"/>
      <c r="AX6" s="121"/>
      <c r="AY6" s="121"/>
      <c r="AZ6" s="121"/>
      <c r="BA6" s="121"/>
      <c r="BB6" s="122"/>
      <c r="BC6" s="94" t="s">
        <v>34</v>
      </c>
      <c r="BD6" s="99"/>
      <c r="BE6" s="99"/>
      <c r="BF6" s="99"/>
      <c r="BG6" s="99"/>
      <c r="BH6" s="95"/>
      <c r="BI6" s="30" t="s">
        <v>35</v>
      </c>
      <c r="BJ6" s="51"/>
      <c r="BK6" s="31"/>
      <c r="BL6" s="21">
        <v>180</v>
      </c>
      <c r="BM6" s="106"/>
      <c r="BN6" s="107"/>
    </row>
    <row r="7" spans="1:66" ht="12.75" customHeight="1" x14ac:dyDescent="0.25">
      <c r="A7" s="115"/>
      <c r="B7" s="115"/>
      <c r="C7" s="115"/>
      <c r="D7" s="115"/>
      <c r="E7" s="116"/>
      <c r="F7" s="52" t="s">
        <v>15</v>
      </c>
      <c r="G7" s="126" t="str">
        <f>Instellingen!C36</f>
        <v>10-11 april</v>
      </c>
      <c r="H7" s="127"/>
      <c r="I7" s="127"/>
      <c r="J7" s="127"/>
      <c r="K7" s="127"/>
      <c r="L7" s="127"/>
      <c r="M7" s="127"/>
      <c r="N7" s="128"/>
      <c r="O7" s="120" t="str">
        <f>Instellingen!C37</f>
        <v>25-26 april</v>
      </c>
      <c r="P7" s="121"/>
      <c r="Q7" s="121"/>
      <c r="R7" s="121"/>
      <c r="S7" s="121"/>
      <c r="T7" s="121"/>
      <c r="U7" s="121"/>
      <c r="V7" s="122"/>
      <c r="W7" s="123" t="str">
        <f>Instellingen!C38</f>
        <v>5-7 juni</v>
      </c>
      <c r="X7" s="124"/>
      <c r="Y7" s="124"/>
      <c r="Z7" s="124"/>
      <c r="AA7" s="124"/>
      <c r="AB7" s="124"/>
      <c r="AC7" s="124"/>
      <c r="AD7" s="125"/>
      <c r="AE7" s="120" t="str">
        <f>Instellingen!C39</f>
        <v xml:space="preserve"> </v>
      </c>
      <c r="AF7" s="121"/>
      <c r="AG7" s="121"/>
      <c r="AH7" s="121"/>
      <c r="AI7" s="121"/>
      <c r="AJ7" s="121"/>
      <c r="AK7" s="121"/>
      <c r="AL7" s="122"/>
      <c r="AM7" s="123" t="str">
        <f>Instellingen!C40</f>
        <v xml:space="preserve"> </v>
      </c>
      <c r="AN7" s="124"/>
      <c r="AO7" s="124"/>
      <c r="AP7" s="124"/>
      <c r="AQ7" s="124"/>
      <c r="AR7" s="124"/>
      <c r="AS7" s="124"/>
      <c r="AT7" s="125"/>
      <c r="AU7" s="120" t="str">
        <f>Instellingen!C41</f>
        <v xml:space="preserve"> </v>
      </c>
      <c r="AV7" s="121"/>
      <c r="AW7" s="121"/>
      <c r="AX7" s="121"/>
      <c r="AY7" s="121"/>
      <c r="AZ7" s="121"/>
      <c r="BA7" s="121"/>
      <c r="BB7" s="122"/>
      <c r="BC7" s="63" t="s">
        <v>66</v>
      </c>
      <c r="BD7" s="3" t="s">
        <v>66</v>
      </c>
      <c r="BE7" s="8" t="s">
        <v>64</v>
      </c>
      <c r="BF7" s="8" t="s">
        <v>64</v>
      </c>
      <c r="BG7" s="8" t="s">
        <v>64</v>
      </c>
      <c r="BH7" s="8" t="s">
        <v>64</v>
      </c>
      <c r="BI7" s="25" t="s">
        <v>65</v>
      </c>
      <c r="BJ7" s="23" t="s">
        <v>65</v>
      </c>
      <c r="BK7" s="9"/>
      <c r="BL7" s="3"/>
      <c r="BM7" s="109"/>
      <c r="BN7" s="110"/>
    </row>
    <row r="8" spans="1:66" ht="25.5" customHeight="1" x14ac:dyDescent="0.25">
      <c r="A8" s="2" t="s">
        <v>19</v>
      </c>
      <c r="B8" s="2" t="s">
        <v>7</v>
      </c>
      <c r="C8" s="2" t="s">
        <v>0</v>
      </c>
      <c r="D8" s="2" t="s">
        <v>1</v>
      </c>
      <c r="E8" s="2" t="s">
        <v>95</v>
      </c>
      <c r="F8" s="52" t="s">
        <v>3</v>
      </c>
      <c r="G8" s="5" t="s">
        <v>90</v>
      </c>
      <c r="H8" s="5" t="s">
        <v>38</v>
      </c>
      <c r="I8" s="5" t="s">
        <v>36</v>
      </c>
      <c r="J8" s="5" t="s">
        <v>37</v>
      </c>
      <c r="K8" s="5" t="s">
        <v>68</v>
      </c>
      <c r="L8" s="5" t="s">
        <v>69</v>
      </c>
      <c r="M8" s="2" t="s">
        <v>5</v>
      </c>
      <c r="N8" s="52" t="s">
        <v>16</v>
      </c>
      <c r="O8" s="5" t="s">
        <v>90</v>
      </c>
      <c r="P8" s="5" t="s">
        <v>38</v>
      </c>
      <c r="Q8" s="5" t="s">
        <v>36</v>
      </c>
      <c r="R8" s="5" t="s">
        <v>39</v>
      </c>
      <c r="S8" s="5" t="s">
        <v>68</v>
      </c>
      <c r="T8" s="5" t="s">
        <v>69</v>
      </c>
      <c r="U8" s="2" t="s">
        <v>5</v>
      </c>
      <c r="V8" s="52" t="s">
        <v>16</v>
      </c>
      <c r="W8" s="5" t="s">
        <v>90</v>
      </c>
      <c r="X8" s="5" t="s">
        <v>38</v>
      </c>
      <c r="Y8" s="5" t="s">
        <v>40</v>
      </c>
      <c r="Z8" s="5" t="s">
        <v>39</v>
      </c>
      <c r="AA8" s="5" t="s">
        <v>68</v>
      </c>
      <c r="AB8" s="5" t="s">
        <v>69</v>
      </c>
      <c r="AC8" s="2" t="s">
        <v>5</v>
      </c>
      <c r="AD8" s="52" t="s">
        <v>16</v>
      </c>
      <c r="AE8" s="5" t="s">
        <v>90</v>
      </c>
      <c r="AF8" s="5" t="s">
        <v>38</v>
      </c>
      <c r="AG8" s="5" t="s">
        <v>36</v>
      </c>
      <c r="AH8" s="5" t="s">
        <v>39</v>
      </c>
      <c r="AI8" s="5" t="s">
        <v>68</v>
      </c>
      <c r="AJ8" s="5" t="s">
        <v>69</v>
      </c>
      <c r="AK8" s="2" t="s">
        <v>5</v>
      </c>
      <c r="AL8" s="52" t="s">
        <v>16</v>
      </c>
      <c r="AM8" s="5" t="s">
        <v>90</v>
      </c>
      <c r="AN8" s="5" t="s">
        <v>38</v>
      </c>
      <c r="AO8" s="5" t="s">
        <v>36</v>
      </c>
      <c r="AP8" s="5" t="s">
        <v>39</v>
      </c>
      <c r="AQ8" s="5" t="s">
        <v>68</v>
      </c>
      <c r="AR8" s="5" t="s">
        <v>69</v>
      </c>
      <c r="AS8" s="2" t="s">
        <v>5</v>
      </c>
      <c r="AT8" s="52" t="s">
        <v>16</v>
      </c>
      <c r="AU8" s="5" t="s">
        <v>90</v>
      </c>
      <c r="AV8" s="5" t="s">
        <v>38</v>
      </c>
      <c r="AW8" s="5" t="s">
        <v>36</v>
      </c>
      <c r="AX8" s="5" t="s">
        <v>39</v>
      </c>
      <c r="AY8" s="5" t="s">
        <v>68</v>
      </c>
      <c r="AZ8" s="5" t="s">
        <v>69</v>
      </c>
      <c r="BA8" s="2" t="s">
        <v>5</v>
      </c>
      <c r="BB8" s="2" t="s">
        <v>16</v>
      </c>
      <c r="BC8" s="64" t="s">
        <v>23</v>
      </c>
      <c r="BD8" s="22" t="s">
        <v>4</v>
      </c>
      <c r="BE8" s="24" t="s">
        <v>23</v>
      </c>
      <c r="BF8" s="24" t="s">
        <v>23</v>
      </c>
      <c r="BG8" s="22" t="s">
        <v>4</v>
      </c>
      <c r="BH8" s="22" t="s">
        <v>4</v>
      </c>
      <c r="BI8" s="22" t="s">
        <v>23</v>
      </c>
      <c r="BJ8" s="22" t="s">
        <v>4</v>
      </c>
      <c r="BK8" s="22" t="s">
        <v>17</v>
      </c>
      <c r="BL8" s="22" t="s">
        <v>18</v>
      </c>
      <c r="BM8" s="5" t="s">
        <v>92</v>
      </c>
      <c r="BN8" s="2" t="s">
        <v>6</v>
      </c>
    </row>
    <row r="9" spans="1:66" x14ac:dyDescent="0.25">
      <c r="A9" s="1">
        <v>1</v>
      </c>
      <c r="B9" s="1" t="s">
        <v>220</v>
      </c>
      <c r="C9" s="1" t="s">
        <v>186</v>
      </c>
      <c r="D9" s="1" t="s">
        <v>150</v>
      </c>
      <c r="E9" s="1" t="s">
        <v>29</v>
      </c>
      <c r="F9" s="1" t="s">
        <v>151</v>
      </c>
      <c r="H9" s="54">
        <v>173.5</v>
      </c>
      <c r="I9" s="54">
        <v>0</v>
      </c>
      <c r="J9" s="55">
        <f t="shared" ref="J9:J20" si="0">H9+I9</f>
        <v>173.5</v>
      </c>
      <c r="K9" s="54">
        <v>5</v>
      </c>
      <c r="L9" s="54">
        <v>5</v>
      </c>
      <c r="M9" s="54">
        <v>7</v>
      </c>
      <c r="N9" s="56">
        <v>7</v>
      </c>
      <c r="P9" s="57">
        <v>196</v>
      </c>
      <c r="Q9" s="57">
        <v>0</v>
      </c>
      <c r="R9" s="58">
        <f t="shared" ref="R9:R20" si="1">P9+Q9</f>
        <v>196</v>
      </c>
      <c r="S9" s="57">
        <v>6.5</v>
      </c>
      <c r="T9" s="57">
        <v>7</v>
      </c>
      <c r="U9" s="57">
        <v>2</v>
      </c>
      <c r="V9" s="59">
        <v>2</v>
      </c>
      <c r="X9" s="60">
        <v>198</v>
      </c>
      <c r="Z9" s="61">
        <f t="shared" ref="Z9:Z20" si="2">X9+Y9</f>
        <v>198</v>
      </c>
      <c r="AA9" s="60">
        <v>6.5</v>
      </c>
      <c r="AB9" s="60">
        <v>6.5</v>
      </c>
      <c r="AC9" s="60">
        <v>2</v>
      </c>
      <c r="AD9" s="62">
        <v>2</v>
      </c>
      <c r="BC9">
        <f t="shared" ref="BC9:BC20" si="3">N9+V9+AD9+AL9+AT9+BB9</f>
        <v>11</v>
      </c>
      <c r="BD9">
        <f t="shared" ref="BD9:BD20" si="4">J9+R9+Z9+AH9+AP9+AX9</f>
        <v>567.5</v>
      </c>
      <c r="BE9" s="26">
        <f>IF($O$4&gt;0,(LARGE(($N9,$V9,$AD9,$AL9,$AT9,$BB9),1)),"0")</f>
        <v>7</v>
      </c>
      <c r="BG9">
        <v>173.5</v>
      </c>
      <c r="BH9">
        <v>0</v>
      </c>
      <c r="BI9" s="26">
        <f t="shared" ref="BI9:BI20" si="5">BC9-BE9-BF9</f>
        <v>4</v>
      </c>
      <c r="BJ9">
        <f t="shared" ref="BJ9:BJ20" si="6">BD9-BG9-BH9</f>
        <v>394</v>
      </c>
      <c r="BK9" s="1">
        <v>1</v>
      </c>
      <c r="BN9" s="84" t="s">
        <v>318</v>
      </c>
    </row>
    <row r="10" spans="1:66" x14ac:dyDescent="0.25">
      <c r="A10" s="1">
        <v>2</v>
      </c>
      <c r="B10" s="1" t="s">
        <v>258</v>
      </c>
      <c r="C10" s="1" t="s">
        <v>272</v>
      </c>
      <c r="D10" s="1" t="s">
        <v>259</v>
      </c>
      <c r="E10" s="1" t="s">
        <v>29</v>
      </c>
      <c r="F10" s="1" t="s">
        <v>118</v>
      </c>
      <c r="J10" s="55">
        <f t="shared" si="0"/>
        <v>0</v>
      </c>
      <c r="N10" s="56">
        <v>99</v>
      </c>
      <c r="P10" s="57">
        <v>197.5</v>
      </c>
      <c r="Q10" s="57">
        <v>0</v>
      </c>
      <c r="R10" s="58">
        <f t="shared" si="1"/>
        <v>197.5</v>
      </c>
      <c r="S10" s="57">
        <v>7</v>
      </c>
      <c r="T10" s="57">
        <v>6.5</v>
      </c>
      <c r="U10" s="57">
        <v>1</v>
      </c>
      <c r="V10" s="59">
        <v>1</v>
      </c>
      <c r="X10" s="60">
        <v>196</v>
      </c>
      <c r="Z10" s="61">
        <f t="shared" si="2"/>
        <v>196</v>
      </c>
      <c r="AA10" s="60">
        <v>6.5</v>
      </c>
      <c r="AB10" s="60">
        <v>6.5</v>
      </c>
      <c r="AC10" s="60">
        <v>3</v>
      </c>
      <c r="AD10" s="62">
        <v>3</v>
      </c>
      <c r="BC10">
        <f t="shared" si="3"/>
        <v>103</v>
      </c>
      <c r="BD10">
        <f t="shared" si="4"/>
        <v>393.5</v>
      </c>
      <c r="BE10" s="26">
        <f>IF($O$4&gt;0,(LARGE(($N10,$V10,$AD10,$AL10,$AT10,$BB10),1)),"0")</f>
        <v>99</v>
      </c>
      <c r="BG10">
        <v>0</v>
      </c>
      <c r="BH10">
        <v>0</v>
      </c>
      <c r="BI10" s="26">
        <f t="shared" si="5"/>
        <v>4</v>
      </c>
      <c r="BJ10">
        <f t="shared" si="6"/>
        <v>393.5</v>
      </c>
      <c r="BK10" s="1">
        <v>2</v>
      </c>
      <c r="BN10" s="84" t="s">
        <v>319</v>
      </c>
    </row>
    <row r="11" spans="1:66" x14ac:dyDescent="0.25">
      <c r="A11" s="1">
        <v>3</v>
      </c>
      <c r="B11" s="1" t="s">
        <v>260</v>
      </c>
      <c r="C11" s="1" t="s">
        <v>272</v>
      </c>
      <c r="D11" s="1" t="s">
        <v>261</v>
      </c>
      <c r="E11" s="1" t="s">
        <v>29</v>
      </c>
      <c r="F11" s="1" t="s">
        <v>118</v>
      </c>
      <c r="J11" s="55">
        <f t="shared" si="0"/>
        <v>0</v>
      </c>
      <c r="N11" s="56">
        <v>99</v>
      </c>
      <c r="P11" s="57">
        <v>188.5</v>
      </c>
      <c r="Q11" s="57">
        <v>0</v>
      </c>
      <c r="R11" s="58">
        <f t="shared" si="1"/>
        <v>188.5</v>
      </c>
      <c r="S11" s="57">
        <v>5.5</v>
      </c>
      <c r="T11" s="57">
        <v>6.5</v>
      </c>
      <c r="U11" s="57">
        <v>4</v>
      </c>
      <c r="V11" s="59">
        <v>4</v>
      </c>
      <c r="X11" s="60">
        <v>211</v>
      </c>
      <c r="Z11" s="61">
        <f t="shared" si="2"/>
        <v>211</v>
      </c>
      <c r="AA11" s="60">
        <v>7</v>
      </c>
      <c r="AB11" s="60">
        <v>7.5</v>
      </c>
      <c r="AC11" s="60">
        <v>1</v>
      </c>
      <c r="AD11" s="62">
        <v>1</v>
      </c>
      <c r="BC11">
        <f t="shared" si="3"/>
        <v>104</v>
      </c>
      <c r="BD11">
        <f t="shared" si="4"/>
        <v>399.5</v>
      </c>
      <c r="BE11" s="26">
        <f>IF($O$4&gt;0,(LARGE(($N11,$V11,$AD11,$AL11,$AT11,$BB11),1)),"0")</f>
        <v>99</v>
      </c>
      <c r="BG11">
        <v>0</v>
      </c>
      <c r="BH11">
        <v>0</v>
      </c>
      <c r="BI11" s="26">
        <f t="shared" si="5"/>
        <v>5</v>
      </c>
      <c r="BJ11">
        <f t="shared" si="6"/>
        <v>399.5</v>
      </c>
      <c r="BK11" s="1">
        <v>3</v>
      </c>
    </row>
    <row r="12" spans="1:66" x14ac:dyDescent="0.25">
      <c r="A12" s="1">
        <v>4</v>
      </c>
      <c r="B12" s="1" t="s">
        <v>216</v>
      </c>
      <c r="C12" s="1" t="s">
        <v>182</v>
      </c>
      <c r="D12" s="1" t="s">
        <v>146</v>
      </c>
      <c r="E12" s="1" t="s">
        <v>29</v>
      </c>
      <c r="F12" s="1" t="s">
        <v>118</v>
      </c>
      <c r="H12" s="54">
        <v>191.5</v>
      </c>
      <c r="I12" s="54">
        <v>0</v>
      </c>
      <c r="J12" s="55">
        <f t="shared" si="0"/>
        <v>191.5</v>
      </c>
      <c r="K12" s="54">
        <v>6.5</v>
      </c>
      <c r="L12" s="54">
        <v>7</v>
      </c>
      <c r="M12" s="54">
        <v>3</v>
      </c>
      <c r="N12" s="56">
        <v>3</v>
      </c>
      <c r="P12" s="57">
        <v>185.5</v>
      </c>
      <c r="Q12" s="57">
        <v>0</v>
      </c>
      <c r="R12" s="58">
        <f t="shared" si="1"/>
        <v>185.5</v>
      </c>
      <c r="S12" s="57">
        <v>6.5</v>
      </c>
      <c r="T12" s="57">
        <v>6.5</v>
      </c>
      <c r="U12" s="57">
        <v>6</v>
      </c>
      <c r="V12" s="59">
        <v>6</v>
      </c>
      <c r="X12" s="60">
        <v>191.5</v>
      </c>
      <c r="Z12" s="61">
        <f t="shared" si="2"/>
        <v>191.5</v>
      </c>
      <c r="AA12" s="60">
        <v>7</v>
      </c>
      <c r="AB12" s="60">
        <v>7</v>
      </c>
      <c r="AC12" s="60">
        <v>4</v>
      </c>
      <c r="AD12" s="62">
        <v>4</v>
      </c>
      <c r="BC12">
        <f t="shared" si="3"/>
        <v>13</v>
      </c>
      <c r="BD12">
        <f t="shared" si="4"/>
        <v>568.5</v>
      </c>
      <c r="BE12" s="26">
        <f>IF($O$4&gt;0,(LARGE(($N12,$V12,$AD12,$AL12,$AT12,$BB12),1)),"0")</f>
        <v>6</v>
      </c>
      <c r="BG12">
        <v>185.5</v>
      </c>
      <c r="BH12">
        <v>0</v>
      </c>
      <c r="BI12" s="26">
        <f t="shared" si="5"/>
        <v>7</v>
      </c>
      <c r="BJ12">
        <f t="shared" si="6"/>
        <v>383</v>
      </c>
      <c r="BK12" s="1">
        <v>4</v>
      </c>
    </row>
    <row r="13" spans="1:66" x14ac:dyDescent="0.25">
      <c r="A13" s="1">
        <v>5</v>
      </c>
      <c r="B13" s="1" t="s">
        <v>215</v>
      </c>
      <c r="C13" s="1" t="s">
        <v>181</v>
      </c>
      <c r="D13" s="1" t="s">
        <v>145</v>
      </c>
      <c r="E13" s="1" t="s">
        <v>29</v>
      </c>
      <c r="F13" s="1" t="s">
        <v>137</v>
      </c>
      <c r="H13" s="54">
        <v>195.5</v>
      </c>
      <c r="I13" s="54">
        <v>0</v>
      </c>
      <c r="J13" s="55">
        <f t="shared" si="0"/>
        <v>195.5</v>
      </c>
      <c r="K13" s="54">
        <v>6.5</v>
      </c>
      <c r="L13" s="54">
        <v>6.5</v>
      </c>
      <c r="M13" s="54">
        <v>2</v>
      </c>
      <c r="N13" s="56">
        <v>2</v>
      </c>
      <c r="Q13" s="57">
        <v>0</v>
      </c>
      <c r="R13" s="58">
        <f t="shared" si="1"/>
        <v>0</v>
      </c>
      <c r="V13" s="59">
        <v>99</v>
      </c>
      <c r="X13" s="60">
        <v>190.5</v>
      </c>
      <c r="Z13" s="61">
        <f t="shared" si="2"/>
        <v>190.5</v>
      </c>
      <c r="AA13" s="60">
        <v>7</v>
      </c>
      <c r="AB13" s="60">
        <v>7</v>
      </c>
      <c r="AC13" s="60">
        <v>5</v>
      </c>
      <c r="AD13" s="62">
        <v>5</v>
      </c>
      <c r="BC13">
        <f t="shared" si="3"/>
        <v>106</v>
      </c>
      <c r="BD13">
        <f t="shared" si="4"/>
        <v>386</v>
      </c>
      <c r="BE13" s="26">
        <f>IF($O$4&gt;0,(LARGE(($N13,$V13,$AD13,$AL13,$AT13,$BB13),1)),"0")</f>
        <v>99</v>
      </c>
      <c r="BG13">
        <v>0</v>
      </c>
      <c r="BH13">
        <v>0</v>
      </c>
      <c r="BI13" s="26">
        <f t="shared" si="5"/>
        <v>7</v>
      </c>
      <c r="BJ13">
        <f t="shared" si="6"/>
        <v>386</v>
      </c>
      <c r="BL13" s="1">
        <v>1</v>
      </c>
    </row>
    <row r="14" spans="1:66" x14ac:dyDescent="0.25">
      <c r="A14" s="1">
        <v>6</v>
      </c>
      <c r="B14" s="1" t="s">
        <v>214</v>
      </c>
      <c r="C14" s="1" t="s">
        <v>169</v>
      </c>
      <c r="D14" s="1" t="s">
        <v>144</v>
      </c>
      <c r="E14" s="1" t="s">
        <v>29</v>
      </c>
      <c r="F14" s="1" t="s">
        <v>127</v>
      </c>
      <c r="H14" s="54">
        <v>198</v>
      </c>
      <c r="I14" s="54">
        <v>0</v>
      </c>
      <c r="J14" s="55">
        <f t="shared" si="0"/>
        <v>198</v>
      </c>
      <c r="K14" s="54">
        <v>7</v>
      </c>
      <c r="L14" s="54">
        <v>7</v>
      </c>
      <c r="M14" s="54">
        <v>1</v>
      </c>
      <c r="N14" s="56">
        <v>1</v>
      </c>
      <c r="P14" s="57">
        <v>184</v>
      </c>
      <c r="Q14" s="57">
        <v>0</v>
      </c>
      <c r="R14" s="58">
        <f t="shared" si="1"/>
        <v>184</v>
      </c>
      <c r="S14" s="57">
        <v>5.5</v>
      </c>
      <c r="T14" s="57">
        <v>6.5</v>
      </c>
      <c r="U14" s="57">
        <v>7</v>
      </c>
      <c r="V14" s="59">
        <v>7</v>
      </c>
      <c r="X14" s="60">
        <v>185.5</v>
      </c>
      <c r="Z14" s="61">
        <f t="shared" si="2"/>
        <v>185.5</v>
      </c>
      <c r="AA14" s="60">
        <v>7</v>
      </c>
      <c r="AB14" s="60">
        <v>6.5</v>
      </c>
      <c r="AC14" s="60">
        <v>6</v>
      </c>
      <c r="AD14" s="62">
        <v>6</v>
      </c>
      <c r="BC14">
        <f t="shared" si="3"/>
        <v>14</v>
      </c>
      <c r="BD14">
        <f t="shared" si="4"/>
        <v>567.5</v>
      </c>
      <c r="BE14" s="26">
        <f>IF($O$4&gt;0,(LARGE(($N14,$V14,$AD14,$AL14,$AT14,$BB14),1)),"0")</f>
        <v>7</v>
      </c>
      <c r="BG14">
        <v>184</v>
      </c>
      <c r="BH14">
        <v>0</v>
      </c>
      <c r="BI14" s="26">
        <f t="shared" si="5"/>
        <v>7</v>
      </c>
      <c r="BJ14">
        <f t="shared" si="6"/>
        <v>383.5</v>
      </c>
      <c r="BL14" s="1">
        <v>2</v>
      </c>
    </row>
    <row r="15" spans="1:66" x14ac:dyDescent="0.25">
      <c r="A15" s="1">
        <v>7</v>
      </c>
      <c r="B15" s="1" t="s">
        <v>217</v>
      </c>
      <c r="C15" s="1" t="s">
        <v>183</v>
      </c>
      <c r="D15" s="1" t="s">
        <v>147</v>
      </c>
      <c r="E15" s="1" t="s">
        <v>29</v>
      </c>
      <c r="F15" s="1" t="s">
        <v>143</v>
      </c>
      <c r="H15" s="54">
        <v>190</v>
      </c>
      <c r="I15" s="54">
        <v>0</v>
      </c>
      <c r="J15" s="55">
        <f t="shared" si="0"/>
        <v>190</v>
      </c>
      <c r="K15" s="54">
        <v>6.5</v>
      </c>
      <c r="L15" s="54">
        <v>7</v>
      </c>
      <c r="M15" s="54">
        <v>4</v>
      </c>
      <c r="N15" s="56">
        <v>4</v>
      </c>
      <c r="P15" s="57">
        <v>192.5</v>
      </c>
      <c r="Q15" s="57">
        <v>0</v>
      </c>
      <c r="R15" s="58">
        <f t="shared" si="1"/>
        <v>192.5</v>
      </c>
      <c r="S15" s="57">
        <v>6.5</v>
      </c>
      <c r="T15" s="57">
        <v>7</v>
      </c>
      <c r="U15" s="57">
        <v>3</v>
      </c>
      <c r="V15" s="59">
        <v>3</v>
      </c>
      <c r="X15" s="60">
        <v>171</v>
      </c>
      <c r="Z15" s="61">
        <f t="shared" si="2"/>
        <v>171</v>
      </c>
      <c r="AA15" s="60">
        <v>5</v>
      </c>
      <c r="AB15" s="60">
        <v>5</v>
      </c>
      <c r="AC15" s="60">
        <v>7</v>
      </c>
      <c r="AD15" s="62">
        <v>7</v>
      </c>
      <c r="BC15">
        <f t="shared" si="3"/>
        <v>14</v>
      </c>
      <c r="BD15">
        <f t="shared" si="4"/>
        <v>553.5</v>
      </c>
      <c r="BE15" s="26">
        <f>IF($O$4&gt;0,(LARGE(($N15,$V15,$AD15,$AL15,$AT15,$BB15),1)),"0")</f>
        <v>7</v>
      </c>
      <c r="BG15">
        <v>171</v>
      </c>
      <c r="BH15">
        <v>0</v>
      </c>
      <c r="BI15" s="26">
        <f t="shared" si="5"/>
        <v>7</v>
      </c>
      <c r="BJ15">
        <f t="shared" si="6"/>
        <v>382.5</v>
      </c>
    </row>
    <row r="16" spans="1:66" x14ac:dyDescent="0.25">
      <c r="A16" s="1">
        <v>8</v>
      </c>
      <c r="B16" s="1" t="s">
        <v>218</v>
      </c>
      <c r="C16" s="1" t="s">
        <v>184</v>
      </c>
      <c r="D16" s="1" t="s">
        <v>148</v>
      </c>
      <c r="E16" s="1" t="s">
        <v>29</v>
      </c>
      <c r="F16" s="1" t="s">
        <v>120</v>
      </c>
      <c r="H16" s="54">
        <v>186.5</v>
      </c>
      <c r="I16" s="54">
        <v>0</v>
      </c>
      <c r="J16" s="55">
        <f t="shared" si="0"/>
        <v>186.5</v>
      </c>
      <c r="K16" s="54">
        <v>6</v>
      </c>
      <c r="L16" s="54">
        <v>6.5</v>
      </c>
      <c r="M16" s="54">
        <v>5</v>
      </c>
      <c r="N16" s="56">
        <v>5</v>
      </c>
      <c r="P16" s="57">
        <v>181.5</v>
      </c>
      <c r="Q16" s="57">
        <v>0</v>
      </c>
      <c r="R16" s="58">
        <f t="shared" si="1"/>
        <v>181.5</v>
      </c>
      <c r="S16" s="57">
        <v>5.5</v>
      </c>
      <c r="T16" s="57">
        <v>6.5</v>
      </c>
      <c r="U16" s="57">
        <v>8</v>
      </c>
      <c r="V16" s="59">
        <v>8</v>
      </c>
      <c r="Z16" s="61">
        <f t="shared" si="2"/>
        <v>0</v>
      </c>
      <c r="AD16" s="62">
        <v>99</v>
      </c>
      <c r="BC16">
        <f t="shared" si="3"/>
        <v>112</v>
      </c>
      <c r="BD16">
        <f t="shared" si="4"/>
        <v>368</v>
      </c>
      <c r="BE16" s="26">
        <f>IF($O$4&gt;0,(LARGE(($N16,$V16,$AD16,$AL16,$AT16,$BB16),1)),"0")</f>
        <v>99</v>
      </c>
      <c r="BG16">
        <v>0</v>
      </c>
      <c r="BH16">
        <v>0</v>
      </c>
      <c r="BI16" s="26">
        <f t="shared" si="5"/>
        <v>13</v>
      </c>
      <c r="BJ16">
        <f t="shared" si="6"/>
        <v>368</v>
      </c>
    </row>
    <row r="17" spans="1:62" x14ac:dyDescent="0.25">
      <c r="A17" s="1">
        <v>9</v>
      </c>
      <c r="B17" s="1" t="s">
        <v>262</v>
      </c>
      <c r="C17" s="1" t="s">
        <v>278</v>
      </c>
      <c r="D17" s="1" t="s">
        <v>263</v>
      </c>
      <c r="E17" s="1" t="s">
        <v>29</v>
      </c>
      <c r="F17" s="1" t="s">
        <v>134</v>
      </c>
      <c r="J17" s="55">
        <f t="shared" si="0"/>
        <v>0</v>
      </c>
      <c r="N17" s="56">
        <v>99</v>
      </c>
      <c r="P17" s="57">
        <v>186</v>
      </c>
      <c r="Q17" s="57">
        <v>0</v>
      </c>
      <c r="R17" s="58">
        <f t="shared" si="1"/>
        <v>186</v>
      </c>
      <c r="S17" s="57">
        <v>6</v>
      </c>
      <c r="T17" s="57">
        <v>6.5</v>
      </c>
      <c r="U17" s="57">
        <v>5</v>
      </c>
      <c r="V17" s="59">
        <v>5</v>
      </c>
      <c r="Z17" s="61">
        <f t="shared" si="2"/>
        <v>0</v>
      </c>
      <c r="AD17" s="62">
        <v>99</v>
      </c>
      <c r="BC17">
        <f t="shared" si="3"/>
        <v>203</v>
      </c>
      <c r="BD17">
        <f t="shared" si="4"/>
        <v>186</v>
      </c>
      <c r="BE17" s="26">
        <f>IF($O$4&gt;0,(LARGE(($N17,$V17,$AD17,$AL17,$AT17,$BB17),1)),"0")</f>
        <v>99</v>
      </c>
      <c r="BG17">
        <v>0</v>
      </c>
      <c r="BH17">
        <v>0</v>
      </c>
      <c r="BI17" s="26">
        <f t="shared" si="5"/>
        <v>104</v>
      </c>
      <c r="BJ17">
        <f t="shared" si="6"/>
        <v>186</v>
      </c>
    </row>
    <row r="18" spans="1:62" x14ac:dyDescent="0.25">
      <c r="A18" s="1">
        <v>10</v>
      </c>
      <c r="B18" s="1" t="s">
        <v>219</v>
      </c>
      <c r="C18" s="1" t="s">
        <v>185</v>
      </c>
      <c r="D18" s="1" t="s">
        <v>149</v>
      </c>
      <c r="E18" s="1" t="s">
        <v>29</v>
      </c>
      <c r="F18" s="1" t="s">
        <v>118</v>
      </c>
      <c r="H18" s="54">
        <v>176.5</v>
      </c>
      <c r="I18" s="54">
        <v>0</v>
      </c>
      <c r="J18" s="55">
        <f t="shared" si="0"/>
        <v>176.5</v>
      </c>
      <c r="K18" s="54">
        <v>6</v>
      </c>
      <c r="L18" s="54">
        <v>5</v>
      </c>
      <c r="M18" s="54">
        <v>6</v>
      </c>
      <c r="N18" s="56">
        <v>6</v>
      </c>
      <c r="Q18" s="57">
        <v>0</v>
      </c>
      <c r="R18" s="58">
        <f t="shared" si="1"/>
        <v>0</v>
      </c>
      <c r="V18" s="59">
        <v>99</v>
      </c>
      <c r="Z18" s="61">
        <f t="shared" si="2"/>
        <v>0</v>
      </c>
      <c r="AD18" s="62">
        <v>99</v>
      </c>
      <c r="BC18">
        <f t="shared" si="3"/>
        <v>204</v>
      </c>
      <c r="BD18">
        <f t="shared" si="4"/>
        <v>176.5</v>
      </c>
      <c r="BE18" s="26">
        <f>IF($O$4&gt;0,(LARGE(($N18,$V18,$AD18,$AL18,$AT18,$BB18),1)),"0")</f>
        <v>99</v>
      </c>
      <c r="BG18">
        <v>0</v>
      </c>
      <c r="BH18">
        <v>0</v>
      </c>
      <c r="BI18" s="26">
        <f t="shared" si="5"/>
        <v>105</v>
      </c>
      <c r="BJ18">
        <f t="shared" si="6"/>
        <v>176.5</v>
      </c>
    </row>
    <row r="19" spans="1:62" x14ac:dyDescent="0.25">
      <c r="A19" s="1">
        <v>11</v>
      </c>
      <c r="B19" s="1" t="s">
        <v>264</v>
      </c>
      <c r="C19" s="1" t="s">
        <v>279</v>
      </c>
      <c r="D19" s="1" t="s">
        <v>265</v>
      </c>
      <c r="E19" s="1" t="s">
        <v>29</v>
      </c>
      <c r="F19" s="1" t="s">
        <v>120</v>
      </c>
      <c r="J19" s="55">
        <f t="shared" si="0"/>
        <v>0</v>
      </c>
      <c r="N19" s="56">
        <v>99</v>
      </c>
      <c r="P19" s="57">
        <v>171</v>
      </c>
      <c r="Q19" s="57">
        <v>0</v>
      </c>
      <c r="R19" s="58">
        <f t="shared" si="1"/>
        <v>171</v>
      </c>
      <c r="S19" s="57">
        <v>5.5</v>
      </c>
      <c r="T19" s="57">
        <v>6</v>
      </c>
      <c r="U19" s="57">
        <v>9</v>
      </c>
      <c r="V19" s="59">
        <v>9</v>
      </c>
      <c r="Z19" s="61">
        <f t="shared" si="2"/>
        <v>0</v>
      </c>
      <c r="AD19" s="62">
        <v>99</v>
      </c>
      <c r="BC19">
        <f t="shared" si="3"/>
        <v>207</v>
      </c>
      <c r="BD19">
        <f t="shared" si="4"/>
        <v>171</v>
      </c>
      <c r="BE19" s="26">
        <f>IF($O$4&gt;0,(LARGE(($N19,$V19,$AD19,$AL19,$AT19,$BB19),1)),"0")</f>
        <v>99</v>
      </c>
      <c r="BG19">
        <v>0</v>
      </c>
      <c r="BH19">
        <v>0</v>
      </c>
      <c r="BI19" s="26">
        <f t="shared" si="5"/>
        <v>108</v>
      </c>
      <c r="BJ19">
        <f t="shared" si="6"/>
        <v>171</v>
      </c>
    </row>
    <row r="20" spans="1:62" x14ac:dyDescent="0.25">
      <c r="A20" s="1">
        <v>12</v>
      </c>
      <c r="B20" s="1" t="s">
        <v>266</v>
      </c>
      <c r="C20" s="1" t="s">
        <v>280</v>
      </c>
      <c r="D20" s="1" t="s">
        <v>267</v>
      </c>
      <c r="E20" s="1" t="s">
        <v>29</v>
      </c>
      <c r="F20" s="1" t="s">
        <v>127</v>
      </c>
      <c r="J20" s="55">
        <f t="shared" si="0"/>
        <v>0</v>
      </c>
      <c r="N20" s="56">
        <v>99</v>
      </c>
      <c r="P20" s="57">
        <v>165.5</v>
      </c>
      <c r="Q20" s="57">
        <v>0</v>
      </c>
      <c r="R20" s="58">
        <f t="shared" si="1"/>
        <v>165.5</v>
      </c>
      <c r="S20" s="57">
        <v>5.5</v>
      </c>
      <c r="T20" s="57">
        <v>6</v>
      </c>
      <c r="U20" s="57">
        <v>10</v>
      </c>
      <c r="V20" s="59">
        <v>10</v>
      </c>
      <c r="Z20" s="61">
        <f t="shared" si="2"/>
        <v>0</v>
      </c>
      <c r="AD20" s="62">
        <v>99</v>
      </c>
      <c r="BC20">
        <f t="shared" si="3"/>
        <v>208</v>
      </c>
      <c r="BD20">
        <f t="shared" si="4"/>
        <v>165.5</v>
      </c>
      <c r="BE20" s="26">
        <f>IF($O$4&gt;0,(LARGE(($N20,$V20,$AD20,$AL20,$AT20,$BB20),1)),"0")</f>
        <v>99</v>
      </c>
      <c r="BG20">
        <v>0</v>
      </c>
      <c r="BH20">
        <v>0</v>
      </c>
      <c r="BI20" s="26">
        <f t="shared" si="5"/>
        <v>109</v>
      </c>
      <c r="BJ20">
        <f t="shared" si="6"/>
        <v>165.5</v>
      </c>
    </row>
  </sheetData>
  <sheetProtection sheet="1" objects="1" scenarios="1"/>
  <sortState xmlns:xlrd2="http://schemas.microsoft.com/office/spreadsheetml/2017/richdata2" ref="A9:XFD21">
    <sortCondition ref="BI9"/>
  </sortState>
  <mergeCells count="32">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 ref="A1:BN1"/>
    <mergeCell ref="A3:B3"/>
    <mergeCell ref="C3:E3"/>
    <mergeCell ref="F3:N3"/>
    <mergeCell ref="O3:V3"/>
    <mergeCell ref="W3:BB5"/>
    <mergeCell ref="BC3:BK3"/>
    <mergeCell ref="BM3:BN7"/>
    <mergeCell ref="A4:B4"/>
    <mergeCell ref="C4:E4"/>
    <mergeCell ref="F4:N4"/>
    <mergeCell ref="O4:V4"/>
    <mergeCell ref="BC4:BK4"/>
    <mergeCell ref="A5:B5"/>
    <mergeCell ref="C5:E5"/>
    <mergeCell ref="F5:N5"/>
  </mergeCells>
  <conditionalFormatting sqref="X2:Y2 P2:Q2 H2:I2 AF2:AG2 AN2:AO2 AV2:AW2 H9:I65406 AV9:AW65406 P9:Q65406 X9:Y65406 AF9:AG65406 AN9:AO65406">
    <cfRule type="cellIs" dxfId="5" priority="1" stopIfTrue="1" operator="greaterThanOrEqual">
      <formula>$BL$6</formula>
    </cfRule>
  </conditionalFormatting>
  <dataValidations count="9">
    <dataValidation type="whole" allowBlank="1" showInputMessage="1" showErrorMessage="1" sqref="O3:V3" xr:uid="{00000000-0002-0000-0400-000000000000}">
      <formula1>0</formula1>
      <formula2>99</formula2>
    </dataValidation>
    <dataValidation type="whole" operator="lessThanOrEqual" allowBlank="1" showInputMessage="1" showErrorMessage="1" sqref="BL5" xr:uid="{00000000-0002-0000-0400-000001000000}">
      <formula1>99</formula1>
    </dataValidation>
    <dataValidation type="whole" operator="lessThanOrEqual" allowBlank="1" showInputMessage="1" showErrorMessage="1" sqref="BL6" xr:uid="{00000000-0002-0000-0400-000002000000}">
      <formula1>400</formula1>
    </dataValidation>
    <dataValidation type="whole" allowBlank="1" showInputMessage="1" showErrorMessage="1" sqref="M1:N2 U1:V2 BA1:BB2 AS1:AT2 AK1:AL2 AC1:AD2 M8:N65406 AC8:AD65406 U8:V65406 AK8:AL65406 AS8:AT65406 BA8:BB65406" xr:uid="{00000000-0002-0000-0400-000003000000}">
      <formula1>0</formula1>
      <formula2>999</formula2>
    </dataValidation>
    <dataValidation type="decimal" allowBlank="1" showInputMessage="1" showErrorMessage="1" sqref="K1:L2 S1:T2 AY1:AZ2 AQ1:AR2 AI1:AJ2 AA1:AB2 K8:L65406 AA8:AB65406 S8:T65406 AI8:AJ65406 AQ8:AR65406 AY8:AZ65406" xr:uid="{00000000-0002-0000-0400-000004000000}">
      <formula1>0</formula1>
      <formula2>99</formula2>
    </dataValidation>
    <dataValidation type="decimal" allowBlank="1" showInputMessage="1" showErrorMessage="1" sqref="H1:I2 P1:Q2 AV1:AW2 AN1:AO2 AF1:AG2 X1:Y2 H8:I65406 X8:Y65406 P8:Q65406 AF8:AG65406 AN8:AO65406 AV8:AW65406" xr:uid="{00000000-0002-0000-0400-000005000000}">
      <formula1>0</formula1>
      <formula2>400</formula2>
    </dataValidation>
    <dataValidation operator="lessThanOrEqual" allowBlank="1" showInputMessage="1" showErrorMessage="1" sqref="AH8 AP8 AX8 J1:J2 R1:R2 AX1:AX2 AP1:AP2 AH1:AH2 Z1:Z2 BC1:BK8 BL1:BL4 BL7:BL8 R8:R20 Z8:Z20 J8:J20 BC9:BE20 BI9:BJ20" xr:uid="{00000000-0002-0000-0400-000006000000}"/>
    <dataValidation type="list" allowBlank="1" showInputMessage="1" showErrorMessage="1" sqref="BM1:BM2 BM9:BM65406" xr:uid="{00000000-0002-0000-0400-000007000000}">
      <formula1>"ja,nee"</formula1>
    </dataValidation>
    <dataValidation type="decimal" operator="lessThanOrEqual" allowBlank="1" showInputMessage="1" showErrorMessage="1" sqref="BK9:BL20 BC21:BL65406 AH9:AH65406 AP9:AP65406 AX9:AX65406 Z21:Z65406 R21:R65406 J21:J65406 BG9:BH20" xr:uid="{00000000-0002-0000-0400-000008000000}">
      <formula1>100</formula1>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95937" r:id="rId4" name="Button 1">
              <controlPr defaultSize="0" print="0" autoFill="0" autoPict="0" macro="[0]!KleinsteBepalen">
                <anchor moveWithCells="1" sizeWithCells="1">
                  <from>
                    <xdr:col>0</xdr:col>
                    <xdr:colOff>165100</xdr:colOff>
                    <xdr:row>5</xdr:row>
                    <xdr:rowOff>0</xdr:rowOff>
                  </from>
                  <to>
                    <xdr:col>2</xdr:col>
                    <xdr:colOff>488950</xdr:colOff>
                    <xdr:row>7</xdr:row>
                    <xdr:rowOff>12700</xdr:rowOff>
                  </to>
                </anchor>
              </controlPr>
            </control>
          </mc:Choice>
        </mc:AlternateContent>
        <mc:AlternateContent xmlns:mc="http://schemas.openxmlformats.org/markup-compatibility/2006">
          <mc:Choice Requires="x14">
            <control shapeId="295938" r:id="rId5" name="Button 2">
              <controlPr defaultSize="0" print="0" autoFill="0" autoPict="0" macro="[0]!Sort_Punten_1">
                <anchor moveWithCells="1" sizeWithCells="1">
                  <from>
                    <xdr:col>7</xdr:col>
                    <xdr:colOff>12700</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295939" r:id="rId6" name="Button 3">
              <controlPr defaultSize="0" print="0" autoFill="0" autoPict="0" macro="[0]!Sort_Punten_2">
                <anchor moveWithCells="1" sizeWithCells="1">
                  <from>
                    <xdr:col>15</xdr:col>
                    <xdr:colOff>19050</xdr:colOff>
                    <xdr:row>7</xdr:row>
                    <xdr:rowOff>12700</xdr:rowOff>
                  </from>
                  <to>
                    <xdr:col>16</xdr:col>
                    <xdr:colOff>0</xdr:colOff>
                    <xdr:row>7</xdr:row>
                    <xdr:rowOff>165100</xdr:rowOff>
                  </to>
                </anchor>
              </controlPr>
            </control>
          </mc:Choice>
        </mc:AlternateContent>
        <mc:AlternateContent xmlns:mc="http://schemas.openxmlformats.org/markup-compatibility/2006">
          <mc:Choice Requires="x14">
            <control shapeId="295940" r:id="rId7" name="Button 4">
              <controlPr defaultSize="0" print="0" autoFill="0" autoPict="0" macro="[0]!Sort_Punten_3">
                <anchor moveWithCells="1" sizeWithCells="1">
                  <from>
                    <xdr:col>23</xdr:col>
                    <xdr:colOff>12700</xdr:colOff>
                    <xdr:row>7</xdr:row>
                    <xdr:rowOff>12700</xdr:rowOff>
                  </from>
                  <to>
                    <xdr:col>24</xdr:col>
                    <xdr:colOff>0</xdr:colOff>
                    <xdr:row>7</xdr:row>
                    <xdr:rowOff>190500</xdr:rowOff>
                  </to>
                </anchor>
              </controlPr>
            </control>
          </mc:Choice>
        </mc:AlternateContent>
        <mc:AlternateContent xmlns:mc="http://schemas.openxmlformats.org/markup-compatibility/2006">
          <mc:Choice Requires="x14">
            <control shapeId="295941" r:id="rId8" name="Button 5">
              <controlPr defaultSize="0" print="0" autoFill="0" autoPict="0" macro="[0]!Sort_Punten_4">
                <anchor moveWithCells="1" sizeWithCells="1">
                  <from>
                    <xdr:col>31</xdr:col>
                    <xdr:colOff>12700</xdr:colOff>
                    <xdr:row>7</xdr:row>
                    <xdr:rowOff>12700</xdr:rowOff>
                  </from>
                  <to>
                    <xdr:col>32</xdr:col>
                    <xdr:colOff>0</xdr:colOff>
                    <xdr:row>7</xdr:row>
                    <xdr:rowOff>184150</xdr:rowOff>
                  </to>
                </anchor>
              </controlPr>
            </control>
          </mc:Choice>
        </mc:AlternateContent>
        <mc:AlternateContent xmlns:mc="http://schemas.openxmlformats.org/markup-compatibility/2006">
          <mc:Choice Requires="x14">
            <control shapeId="295942" r:id="rId9" name="Button 6">
              <controlPr defaultSize="0" print="0" autoFill="0" autoPict="0" macro="[0]!verbergen">
                <anchor moveWithCells="1" sizeWithCells="1">
                  <from>
                    <xdr:col>64</xdr:col>
                    <xdr:colOff>12700</xdr:colOff>
                    <xdr:row>2</xdr:row>
                    <xdr:rowOff>12700</xdr:rowOff>
                  </from>
                  <to>
                    <xdr:col>66</xdr:col>
                    <xdr:colOff>0</xdr:colOff>
                    <xdr:row>4</xdr:row>
                    <xdr:rowOff>0</xdr:rowOff>
                  </to>
                </anchor>
              </controlPr>
            </control>
          </mc:Choice>
        </mc:AlternateContent>
        <mc:AlternateContent xmlns:mc="http://schemas.openxmlformats.org/markup-compatibility/2006">
          <mc:Choice Requires="x14">
            <control shapeId="295943" r:id="rId10" name="Button 7">
              <controlPr defaultSize="0" print="0" autoFill="0" autoPict="0" macro="[0]!Sort_Pl_Punten_1">
                <anchor moveWithCells="1" sizeWithCells="1">
                  <from>
                    <xdr:col>13</xdr:col>
                    <xdr:colOff>12700</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295944" r:id="rId11" name="Button 8">
              <controlPr defaultSize="0" print="0" autoFill="0" autoPict="0" macro="[0]!Sort_Pl_Punten_2">
                <anchor moveWithCells="1" sizeWithCells="1">
                  <from>
                    <xdr:col>20</xdr:col>
                    <xdr:colOff>190500</xdr:colOff>
                    <xdr:row>7</xdr:row>
                    <xdr:rowOff>12700</xdr:rowOff>
                  </from>
                  <to>
                    <xdr:col>21</xdr:col>
                    <xdr:colOff>247650</xdr:colOff>
                    <xdr:row>8</xdr:row>
                    <xdr:rowOff>0</xdr:rowOff>
                  </to>
                </anchor>
              </controlPr>
            </control>
          </mc:Choice>
        </mc:AlternateContent>
        <mc:AlternateContent xmlns:mc="http://schemas.openxmlformats.org/markup-compatibility/2006">
          <mc:Choice Requires="x14">
            <control shapeId="295945" r:id="rId12" name="Button 9">
              <controlPr defaultSize="0" print="0" autoFill="0" autoPict="0" macro="[0]!Sort_Pl_Punten_3">
                <anchor moveWithCells="1" sizeWithCells="1">
                  <from>
                    <xdr:col>29</xdr:col>
                    <xdr:colOff>0</xdr:colOff>
                    <xdr:row>7</xdr:row>
                    <xdr:rowOff>31750</xdr:rowOff>
                  </from>
                  <to>
                    <xdr:col>30</xdr:col>
                    <xdr:colOff>0</xdr:colOff>
                    <xdr:row>8</xdr:row>
                    <xdr:rowOff>0</xdr:rowOff>
                  </to>
                </anchor>
              </controlPr>
            </control>
          </mc:Choice>
        </mc:AlternateContent>
        <mc:AlternateContent xmlns:mc="http://schemas.openxmlformats.org/markup-compatibility/2006">
          <mc:Choice Requires="x14">
            <control shapeId="295946" r:id="rId13" name="Button 10">
              <controlPr defaultSize="0" print="0" autoFill="0" autoPict="0" macro="[0]!Sort_Pl_Punten_4">
                <anchor moveWithCells="1" sizeWithCells="1">
                  <from>
                    <xdr:col>37</xdr:col>
                    <xdr:colOff>19050</xdr:colOff>
                    <xdr:row>7</xdr:row>
                    <xdr:rowOff>0</xdr:rowOff>
                  </from>
                  <to>
                    <xdr:col>37</xdr:col>
                    <xdr:colOff>241300</xdr:colOff>
                    <xdr:row>7</xdr:row>
                    <xdr:rowOff>317500</xdr:rowOff>
                  </to>
                </anchor>
              </controlPr>
            </control>
          </mc:Choice>
        </mc:AlternateContent>
        <mc:AlternateContent xmlns:mc="http://schemas.openxmlformats.org/markup-compatibility/2006">
          <mc:Choice Requires="x14">
            <control shapeId="295947" r:id="rId14" name="Button 11">
              <controlPr defaultSize="0" print="0" autoFill="0" autoPict="0" macro="[0]!Sort_Beste_Punten">
                <anchor moveWithCells="1" sizeWithCells="1">
                  <from>
                    <xdr:col>57</xdr:col>
                    <xdr:colOff>0</xdr:colOff>
                    <xdr:row>7</xdr:row>
                    <xdr:rowOff>19050</xdr:rowOff>
                  </from>
                  <to>
                    <xdr:col>60</xdr:col>
                    <xdr:colOff>393700</xdr:colOff>
                    <xdr:row>7</xdr:row>
                    <xdr:rowOff>317500</xdr:rowOff>
                  </to>
                </anchor>
              </controlPr>
            </control>
          </mc:Choice>
        </mc:AlternateContent>
        <mc:AlternateContent xmlns:mc="http://schemas.openxmlformats.org/markup-compatibility/2006">
          <mc:Choice Requires="x14">
            <control shapeId="295948" r:id="rId15" name="Button 12">
              <controlPr defaultSize="0" print="0" autoFill="0" autoPict="0" macro="[0]!Sort_Totaal_Punten">
                <anchor moveWithCells="1" sizeWithCells="1">
                  <from>
                    <xdr:col>61</xdr:col>
                    <xdr:colOff>0</xdr:colOff>
                    <xdr:row>7</xdr:row>
                    <xdr:rowOff>31750</xdr:rowOff>
                  </from>
                  <to>
                    <xdr:col>61</xdr:col>
                    <xdr:colOff>0</xdr:colOff>
                    <xdr:row>8</xdr:row>
                    <xdr:rowOff>0</xdr:rowOff>
                  </to>
                </anchor>
              </controlPr>
            </control>
          </mc:Choice>
        </mc:AlternateContent>
        <mc:AlternateContent xmlns:mc="http://schemas.openxmlformats.org/markup-compatibility/2006">
          <mc:Choice Requires="x14">
            <control shapeId="295949" r:id="rId16" name="Button 13">
              <controlPr defaultSize="0" print="0" autoFill="0" autoPict="0" macro="[0]!Sort_Plaatsing">
                <anchor moveWithCells="1" sizeWithCells="1">
                  <from>
                    <xdr:col>0</xdr:col>
                    <xdr:colOff>0</xdr:colOff>
                    <xdr:row>7</xdr:row>
                    <xdr:rowOff>31750</xdr:rowOff>
                  </from>
                  <to>
                    <xdr:col>1</xdr:col>
                    <xdr:colOff>12700</xdr:colOff>
                    <xdr:row>8</xdr:row>
                    <xdr:rowOff>0</xdr:rowOff>
                  </to>
                </anchor>
              </controlPr>
            </control>
          </mc:Choice>
        </mc:AlternateContent>
        <mc:AlternateContent xmlns:mc="http://schemas.openxmlformats.org/markup-compatibility/2006">
          <mc:Choice Requires="x14">
            <control shapeId="295950" r:id="rId17" name="Button 14">
              <controlPr defaultSize="0" print="0" autoFill="0" autoPict="0" macro="[0]!Sort_Punten_5">
                <anchor moveWithCells="1" sizeWithCells="1">
                  <from>
                    <xdr:col>39</xdr:col>
                    <xdr:colOff>12700</xdr:colOff>
                    <xdr:row>7</xdr:row>
                    <xdr:rowOff>12700</xdr:rowOff>
                  </from>
                  <to>
                    <xdr:col>40</xdr:col>
                    <xdr:colOff>0</xdr:colOff>
                    <xdr:row>7</xdr:row>
                    <xdr:rowOff>184150</xdr:rowOff>
                  </to>
                </anchor>
              </controlPr>
            </control>
          </mc:Choice>
        </mc:AlternateContent>
        <mc:AlternateContent xmlns:mc="http://schemas.openxmlformats.org/markup-compatibility/2006">
          <mc:Choice Requires="x14">
            <control shapeId="295951" r:id="rId18" name="Button 15">
              <controlPr defaultSize="0" print="0" autoFill="0" autoPict="0" macro="[0]!Sort_Pl_Punten_5">
                <anchor moveWithCells="1" sizeWithCells="1">
                  <from>
                    <xdr:col>45</xdr:col>
                    <xdr:colOff>12700</xdr:colOff>
                    <xdr:row>7</xdr:row>
                    <xdr:rowOff>12700</xdr:rowOff>
                  </from>
                  <to>
                    <xdr:col>45</xdr:col>
                    <xdr:colOff>247650</xdr:colOff>
                    <xdr:row>8</xdr:row>
                    <xdr:rowOff>0</xdr:rowOff>
                  </to>
                </anchor>
              </controlPr>
            </control>
          </mc:Choice>
        </mc:AlternateContent>
        <mc:AlternateContent xmlns:mc="http://schemas.openxmlformats.org/markup-compatibility/2006">
          <mc:Choice Requires="x14">
            <control shapeId="295952" r:id="rId19" name="Button 16">
              <controlPr defaultSize="0" print="0" autoFill="0" autoPict="0" macro="[0]!Sort_Punten_6">
                <anchor moveWithCells="1" sizeWithCells="1">
                  <from>
                    <xdr:col>47</xdr:col>
                    <xdr:colOff>12700</xdr:colOff>
                    <xdr:row>7</xdr:row>
                    <xdr:rowOff>12700</xdr:rowOff>
                  </from>
                  <to>
                    <xdr:col>48</xdr:col>
                    <xdr:colOff>0</xdr:colOff>
                    <xdr:row>7</xdr:row>
                    <xdr:rowOff>184150</xdr:rowOff>
                  </to>
                </anchor>
              </controlPr>
            </control>
          </mc:Choice>
        </mc:AlternateContent>
        <mc:AlternateContent xmlns:mc="http://schemas.openxmlformats.org/markup-compatibility/2006">
          <mc:Choice Requires="x14">
            <control shapeId="295953" r:id="rId20" name="Button 17">
              <controlPr defaultSize="0" print="0" autoFill="0" autoPict="0" macro="[0]!Sort_Pl_Punten_6">
                <anchor moveWithCells="1" sizeWithCells="1">
                  <from>
                    <xdr:col>53</xdr:col>
                    <xdr:colOff>19050</xdr:colOff>
                    <xdr:row>7</xdr:row>
                    <xdr:rowOff>12700</xdr:rowOff>
                  </from>
                  <to>
                    <xdr:col>53</xdr:col>
                    <xdr:colOff>247650</xdr:colOff>
                    <xdr:row>8</xdr:row>
                    <xdr:rowOff>0</xdr:rowOff>
                  </to>
                </anchor>
              </controlPr>
            </control>
          </mc:Choice>
        </mc:AlternateContent>
        <mc:AlternateContent xmlns:mc="http://schemas.openxmlformats.org/markup-compatibility/2006">
          <mc:Choice Requires="x14">
            <control shapeId="295954" r:id="rId21" name="Button 18">
              <controlPr defaultSize="0" print="0" autoFill="0" autoPict="0" macro="[0]!Verberg_Ex_Aequo_1">
                <anchor moveWithCells="1" sizeWithCells="1">
                  <from>
                    <xdr:col>10</xdr:col>
                    <xdr:colOff>19050</xdr:colOff>
                    <xdr:row>7</xdr:row>
                    <xdr:rowOff>12700</xdr:rowOff>
                  </from>
                  <to>
                    <xdr:col>11</xdr:col>
                    <xdr:colOff>190500</xdr:colOff>
                    <xdr:row>8</xdr:row>
                    <xdr:rowOff>0</xdr:rowOff>
                  </to>
                </anchor>
              </controlPr>
            </control>
          </mc:Choice>
        </mc:AlternateContent>
        <mc:AlternateContent xmlns:mc="http://schemas.openxmlformats.org/markup-compatibility/2006">
          <mc:Choice Requires="x14">
            <control shapeId="295955" r:id="rId22" name="Button 19">
              <controlPr defaultSize="0" print="0" autoFill="0" autoPict="0" macro="[0]!Verberg_Ex_Aequo_2">
                <anchor moveWithCells="1" sizeWithCells="1">
                  <from>
                    <xdr:col>18</xdr:col>
                    <xdr:colOff>19050</xdr:colOff>
                    <xdr:row>7</xdr:row>
                    <xdr:rowOff>12700</xdr:rowOff>
                  </from>
                  <to>
                    <xdr:col>19</xdr:col>
                    <xdr:colOff>190500</xdr:colOff>
                    <xdr:row>8</xdr:row>
                    <xdr:rowOff>0</xdr:rowOff>
                  </to>
                </anchor>
              </controlPr>
            </control>
          </mc:Choice>
        </mc:AlternateContent>
        <mc:AlternateContent xmlns:mc="http://schemas.openxmlformats.org/markup-compatibility/2006">
          <mc:Choice Requires="x14">
            <control shapeId="295956" r:id="rId23" name="Button 20">
              <controlPr defaultSize="0" print="0" autoFill="0" autoPict="0" macro="[0]!Verberg_Ex_Aequo_3">
                <anchor moveWithCells="1" sizeWithCells="1">
                  <from>
                    <xdr:col>26</xdr:col>
                    <xdr:colOff>50800</xdr:colOff>
                    <xdr:row>7</xdr:row>
                    <xdr:rowOff>12700</xdr:rowOff>
                  </from>
                  <to>
                    <xdr:col>27</xdr:col>
                    <xdr:colOff>222250</xdr:colOff>
                    <xdr:row>7</xdr:row>
                    <xdr:rowOff>304800</xdr:rowOff>
                  </to>
                </anchor>
              </controlPr>
            </control>
          </mc:Choice>
        </mc:AlternateContent>
        <mc:AlternateContent xmlns:mc="http://schemas.openxmlformats.org/markup-compatibility/2006">
          <mc:Choice Requires="x14">
            <control shapeId="295957" r:id="rId24" name="Button 21">
              <controlPr defaultSize="0" print="0" autoFill="0" autoPict="0" macro="[0]!Verberg_Ex_Aequo_4">
                <anchor moveWithCells="1" sizeWithCells="1">
                  <from>
                    <xdr:col>30</xdr:col>
                    <xdr:colOff>0</xdr:colOff>
                    <xdr:row>7</xdr:row>
                    <xdr:rowOff>0</xdr:rowOff>
                  </from>
                  <to>
                    <xdr:col>35</xdr:col>
                    <xdr:colOff>203200</xdr:colOff>
                    <xdr:row>7</xdr:row>
                    <xdr:rowOff>317500</xdr:rowOff>
                  </to>
                </anchor>
              </controlPr>
            </control>
          </mc:Choice>
        </mc:AlternateContent>
        <mc:AlternateContent xmlns:mc="http://schemas.openxmlformats.org/markup-compatibility/2006">
          <mc:Choice Requires="x14">
            <control shapeId="295958" r:id="rId25" name="Button 22">
              <controlPr defaultSize="0" print="0" autoFill="0" autoPict="0" macro="[0]!Verberg_Ex_Aequo_5">
                <anchor moveWithCells="1" sizeWithCells="1">
                  <from>
                    <xdr:col>38</xdr:col>
                    <xdr:colOff>0</xdr:colOff>
                    <xdr:row>7</xdr:row>
                    <xdr:rowOff>12700</xdr:rowOff>
                  </from>
                  <to>
                    <xdr:col>38</xdr:col>
                    <xdr:colOff>0</xdr:colOff>
                    <xdr:row>8</xdr:row>
                    <xdr:rowOff>0</xdr:rowOff>
                  </to>
                </anchor>
              </controlPr>
            </control>
          </mc:Choice>
        </mc:AlternateContent>
        <mc:AlternateContent xmlns:mc="http://schemas.openxmlformats.org/markup-compatibility/2006">
          <mc:Choice Requires="x14">
            <control shapeId="295959" r:id="rId26" name="Button 23">
              <controlPr defaultSize="0" print="0" autoFill="0" autoPict="0" macro="[0]!Verberg_Ex_Aequo_6">
                <anchor moveWithCells="1" sizeWithCells="1">
                  <from>
                    <xdr:col>46</xdr:col>
                    <xdr:colOff>0</xdr:colOff>
                    <xdr:row>7</xdr:row>
                    <xdr:rowOff>0</xdr:rowOff>
                  </from>
                  <to>
                    <xdr:col>46</xdr:col>
                    <xdr:colOff>0</xdr:colOff>
                    <xdr:row>7</xdr:row>
                    <xdr:rowOff>317500</xdr:rowOff>
                  </to>
                </anchor>
              </controlPr>
            </control>
          </mc:Choice>
        </mc:AlternateContent>
        <mc:AlternateContent xmlns:mc="http://schemas.openxmlformats.org/markup-compatibility/2006">
          <mc:Choice Requires="x14">
            <control shapeId="295960" r:id="rId27" name="Button 24">
              <controlPr defaultSize="0" print="0" autoFill="0" autoPict="0" macro="[0]!Sort_Naam">
                <anchor moveWithCells="1" sizeWithCells="1">
                  <from>
                    <xdr:col>2</xdr:col>
                    <xdr:colOff>0</xdr:colOff>
                    <xdr:row>7</xdr:row>
                    <xdr:rowOff>12700</xdr:rowOff>
                  </from>
                  <to>
                    <xdr:col>3</xdr:col>
                    <xdr:colOff>0</xdr:colOff>
                    <xdr:row>7</xdr:row>
                    <xdr:rowOff>190500</xdr:rowOff>
                  </to>
                </anchor>
              </controlPr>
            </control>
          </mc:Choice>
        </mc:AlternateContent>
        <mc:AlternateContent xmlns:mc="http://schemas.openxmlformats.org/markup-compatibility/2006">
          <mc:Choice Requires="x14">
            <control shapeId="295961" r:id="rId28" name="Button 25">
              <controlPr defaultSize="0" print="0" autoFill="0" autoPict="0" macro="[0]!Verberg_Ex_Aequo_5">
                <anchor moveWithCells="1" sizeWithCells="1">
                  <from>
                    <xdr:col>38</xdr:col>
                    <xdr:colOff>0</xdr:colOff>
                    <xdr:row>7</xdr:row>
                    <xdr:rowOff>0</xdr:rowOff>
                  </from>
                  <to>
                    <xdr:col>43</xdr:col>
                    <xdr:colOff>203200</xdr:colOff>
                    <xdr:row>7</xdr:row>
                    <xdr:rowOff>317500</xdr:rowOff>
                  </to>
                </anchor>
              </controlPr>
            </control>
          </mc:Choice>
        </mc:AlternateContent>
        <mc:AlternateContent xmlns:mc="http://schemas.openxmlformats.org/markup-compatibility/2006">
          <mc:Choice Requires="x14">
            <control shapeId="295962" r:id="rId29" name="Button 26">
              <controlPr defaultSize="0" print="0" autoFill="0" autoPict="0" macro="[0]!Verberg_Ex_Aequo_6">
                <anchor moveWithCells="1" sizeWithCells="1">
                  <from>
                    <xdr:col>46</xdr:col>
                    <xdr:colOff>0</xdr:colOff>
                    <xdr:row>7</xdr:row>
                    <xdr:rowOff>0</xdr:rowOff>
                  </from>
                  <to>
                    <xdr:col>51</xdr:col>
                    <xdr:colOff>203200</xdr:colOff>
                    <xdr:row>7</xdr:row>
                    <xdr:rowOff>317500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Blad29"/>
  <dimension ref="A1:BN8"/>
  <sheetViews>
    <sheetView workbookViewId="0">
      <pane xSplit="5" ySplit="8" topLeftCell="F9" activePane="bottomRight" state="frozen"/>
      <selection activeCell="B9" sqref="B9"/>
      <selection pane="topRight" activeCell="B9" sqref="B9"/>
      <selection pane="bottomLeft" activeCell="B9" sqref="B9"/>
      <selection pane="bottomRight" activeCell="BL4" sqref="BL4"/>
    </sheetView>
  </sheetViews>
  <sheetFormatPr defaultColWidth="9.1796875" defaultRowHeight="12.5" x14ac:dyDescent="0.25"/>
  <cols>
    <col min="1" max="1" width="3.26953125" style="1" bestFit="1" customWidth="1"/>
    <col min="2" max="2" width="10.1796875" style="1" customWidth="1"/>
    <col min="3" max="4" width="22.7265625" style="1" customWidth="1"/>
    <col min="5" max="5" width="4.1796875" style="1" customWidth="1"/>
    <col min="6" max="6" width="18.7265625" style="1" customWidth="1"/>
    <col min="7" max="7" width="2.7265625" style="54" customWidth="1"/>
    <col min="8" max="8" width="5.7265625" style="54" customWidth="1"/>
    <col min="9" max="9" width="5.7265625" style="54" hidden="1" customWidth="1"/>
    <col min="10" max="10" width="5.7265625" style="55" hidden="1" customWidth="1"/>
    <col min="11" max="12" width="3.7265625" style="54" customWidth="1"/>
    <col min="13" max="13" width="3" style="54" customWidth="1"/>
    <col min="14" max="14" width="3.81640625" style="56" customWidth="1"/>
    <col min="15" max="15" width="2.7265625" style="57" customWidth="1"/>
    <col min="16" max="16" width="5.7265625" style="57" customWidth="1"/>
    <col min="17" max="17" width="5.7265625" style="57" hidden="1" customWidth="1"/>
    <col min="18" max="18" width="5.7265625" style="58" hidden="1" customWidth="1"/>
    <col min="19" max="20" width="3.7265625" style="57" customWidth="1"/>
    <col min="21" max="21" width="3" style="57" customWidth="1"/>
    <col min="22" max="22" width="3.81640625" style="59" customWidth="1"/>
    <col min="23" max="23" width="2.7265625" style="60" customWidth="1"/>
    <col min="24" max="24" width="5.7265625" style="60" customWidth="1"/>
    <col min="25" max="25" width="5.7265625" style="60" hidden="1" customWidth="1"/>
    <col min="26" max="26" width="5.7265625" style="61" hidden="1" customWidth="1"/>
    <col min="27" max="28" width="3.7265625" style="60" customWidth="1"/>
    <col min="29" max="29" width="3" style="60" customWidth="1"/>
    <col min="30" max="30" width="3.81640625" style="62" customWidth="1"/>
    <col min="31" max="31" width="2.7265625" style="57" hidden="1" customWidth="1"/>
    <col min="32" max="33" width="5.7265625" style="57" hidden="1" customWidth="1"/>
    <col min="34" max="34" width="5.7265625" style="58" hidden="1" customWidth="1"/>
    <col min="35" max="36" width="3.7265625" style="57" hidden="1" customWidth="1"/>
    <col min="37" max="37" width="3" style="57" hidden="1" customWidth="1"/>
    <col min="38" max="38" width="3.81640625" style="59" hidden="1" customWidth="1"/>
    <col min="39" max="39" width="2.7265625" style="60" hidden="1" customWidth="1"/>
    <col min="40" max="41" width="5.7265625" style="60" hidden="1" customWidth="1"/>
    <col min="42" max="42" width="5.7265625" style="61" hidden="1" customWidth="1"/>
    <col min="43" max="44" width="3.7265625" style="60" hidden="1" customWidth="1"/>
    <col min="45" max="45" width="3" style="60" hidden="1" customWidth="1"/>
    <col min="46" max="46" width="3.81640625" style="62" hidden="1" customWidth="1"/>
    <col min="47" max="47" width="2.7265625" style="57" hidden="1" customWidth="1"/>
    <col min="48" max="49" width="5.7265625" style="57" hidden="1" customWidth="1"/>
    <col min="50" max="50" width="5.7265625" style="58" hidden="1" customWidth="1"/>
    <col min="51" max="52" width="3.7265625" style="57" hidden="1" customWidth="1"/>
    <col min="53" max="53" width="3" style="57" hidden="1" customWidth="1"/>
    <col min="54" max="54" width="3.81640625" style="57" hidden="1" customWidth="1"/>
    <col min="55" max="55" width="5.26953125" customWidth="1"/>
    <col min="56" max="56" width="6.1796875" hidden="1" customWidth="1"/>
    <col min="57" max="57" width="5.26953125" customWidth="1"/>
    <col min="58" max="58" width="5.26953125" hidden="1" customWidth="1"/>
    <col min="59" max="60" width="6" hidden="1" customWidth="1"/>
    <col min="61" max="61" width="6" customWidth="1"/>
    <col min="62" max="62" width="6" hidden="1" customWidth="1"/>
    <col min="63" max="63" width="4" style="1" customWidth="1"/>
    <col min="64" max="64" width="4.81640625" style="1" customWidth="1"/>
    <col min="65" max="65" width="4.81640625" style="1" hidden="1" customWidth="1"/>
    <col min="66" max="66" width="17.26953125" style="1" customWidth="1"/>
  </cols>
  <sheetData>
    <row r="1" spans="1:66" x14ac:dyDescent="0.25">
      <c r="A1" s="91" t="s">
        <v>8</v>
      </c>
      <c r="B1" s="92"/>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c r="AU1" s="92"/>
      <c r="AV1" s="92"/>
      <c r="AW1" s="92"/>
      <c r="AX1" s="92"/>
      <c r="AY1" s="92"/>
      <c r="AZ1" s="92"/>
      <c r="BA1" s="92"/>
      <c r="BB1" s="92"/>
      <c r="BC1" s="92"/>
      <c r="BD1" s="92"/>
      <c r="BE1" s="92"/>
      <c r="BF1" s="92"/>
      <c r="BG1" s="92"/>
      <c r="BH1" s="92"/>
      <c r="BI1" s="92"/>
      <c r="BJ1" s="92"/>
      <c r="BK1" s="92"/>
      <c r="BL1" s="92"/>
      <c r="BM1" s="92"/>
      <c r="BN1" s="93"/>
    </row>
    <row r="2" spans="1:66" ht="12.75" hidden="1" customHeight="1" x14ac:dyDescent="0.25">
      <c r="A2" s="7"/>
      <c r="B2" s="7"/>
      <c r="C2" s="7">
        <v>1</v>
      </c>
      <c r="D2" s="7">
        <f>FLOOR((C2+3)/4,1)</f>
        <v>1</v>
      </c>
      <c r="E2" s="7"/>
      <c r="F2" s="7"/>
      <c r="G2" s="53">
        <v>192</v>
      </c>
      <c r="H2" s="53">
        <v>192</v>
      </c>
      <c r="I2" s="55">
        <v>190</v>
      </c>
      <c r="J2" s="55">
        <f>H2+I2</f>
        <v>382</v>
      </c>
      <c r="K2" s="55"/>
      <c r="L2" s="55"/>
      <c r="M2" s="55"/>
      <c r="N2" s="65">
        <v>1</v>
      </c>
      <c r="O2" s="58">
        <v>193</v>
      </c>
      <c r="P2" s="58">
        <v>193</v>
      </c>
      <c r="Q2" s="58">
        <v>193</v>
      </c>
      <c r="R2" s="58">
        <f>P2+Q2</f>
        <v>386</v>
      </c>
      <c r="S2" s="58"/>
      <c r="T2" s="58"/>
      <c r="U2" s="58"/>
      <c r="V2" s="66">
        <v>2</v>
      </c>
      <c r="W2" s="61">
        <v>198</v>
      </c>
      <c r="X2" s="61">
        <v>198</v>
      </c>
      <c r="Y2" s="61">
        <v>198</v>
      </c>
      <c r="Z2" s="61">
        <f>X2+Y2</f>
        <v>396</v>
      </c>
      <c r="AA2" s="61"/>
      <c r="AB2" s="61"/>
      <c r="AC2" s="61"/>
      <c r="AD2" s="67">
        <v>3</v>
      </c>
      <c r="AE2" s="58">
        <v>177</v>
      </c>
      <c r="AF2" s="58">
        <v>177</v>
      </c>
      <c r="AG2" s="58">
        <v>177</v>
      </c>
      <c r="AH2" s="58">
        <f>AF2+AG2</f>
        <v>354</v>
      </c>
      <c r="AI2" s="58"/>
      <c r="AJ2" s="58"/>
      <c r="AK2" s="58"/>
      <c r="AL2" s="66">
        <v>4</v>
      </c>
      <c r="AM2" s="61">
        <v>178</v>
      </c>
      <c r="AN2" s="61">
        <v>178</v>
      </c>
      <c r="AO2" s="61">
        <v>178</v>
      </c>
      <c r="AP2" s="61">
        <f>AN2+AO2</f>
        <v>356</v>
      </c>
      <c r="AQ2" s="61"/>
      <c r="AR2" s="61"/>
      <c r="AS2" s="61"/>
      <c r="AT2" s="67">
        <v>5</v>
      </c>
      <c r="AU2" s="58">
        <v>179</v>
      </c>
      <c r="AV2" s="58">
        <v>179</v>
      </c>
      <c r="AW2" s="58">
        <v>179</v>
      </c>
      <c r="AX2" s="58">
        <f>AV2+AW2</f>
        <v>358</v>
      </c>
      <c r="AY2" s="58"/>
      <c r="AZ2" s="58"/>
      <c r="BA2" s="58"/>
      <c r="BB2" s="58">
        <v>6</v>
      </c>
      <c r="BC2">
        <f>N2+V2+AD2+AL2+AT2+BB2</f>
        <v>21</v>
      </c>
      <c r="BD2">
        <f>J2+R2+Z2+AH2+AP2+AX2</f>
        <v>2232</v>
      </c>
      <c r="BE2" s="26">
        <f>IF($O$4&gt;0,(LARGE(($N2,$V2,$AD2,$AL2,$AT2,$BB2),1)),"0")</f>
        <v>6</v>
      </c>
      <c r="BF2" s="26">
        <f>IF($O$4&gt;0,(LARGE(($N2,$V2,$AD2,$AL2,$AT2,$BB2),2)),"0")</f>
        <v>5</v>
      </c>
      <c r="BG2">
        <v>354</v>
      </c>
      <c r="BH2">
        <v>354</v>
      </c>
      <c r="BI2" s="26">
        <f>BC2-BE2-BF2</f>
        <v>10</v>
      </c>
      <c r="BJ2">
        <f>BD2-BG2-BH2</f>
        <v>1524</v>
      </c>
      <c r="BK2"/>
      <c r="BL2"/>
      <c r="BM2"/>
      <c r="BN2"/>
    </row>
    <row r="3" spans="1:66" x14ac:dyDescent="0.25">
      <c r="A3" s="94" t="s">
        <v>9</v>
      </c>
      <c r="B3" s="95"/>
      <c r="C3" s="96" t="str">
        <f>Instellingen!B3</f>
        <v>Kring Berkel IJssel</v>
      </c>
      <c r="D3" s="97"/>
      <c r="E3" s="98"/>
      <c r="F3" s="94"/>
      <c r="G3" s="99"/>
      <c r="H3" s="99"/>
      <c r="I3" s="99"/>
      <c r="J3" s="99"/>
      <c r="K3" s="99"/>
      <c r="L3" s="99"/>
      <c r="M3" s="99"/>
      <c r="N3" s="95"/>
      <c r="O3" s="96"/>
      <c r="P3" s="97"/>
      <c r="Q3" s="97"/>
      <c r="R3" s="97"/>
      <c r="S3" s="97"/>
      <c r="T3" s="97"/>
      <c r="U3" s="97"/>
      <c r="V3" s="98"/>
      <c r="W3" s="134"/>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35"/>
      <c r="AX3" s="135"/>
      <c r="AY3" s="135"/>
      <c r="AZ3" s="135"/>
      <c r="BA3" s="135"/>
      <c r="BB3" s="136"/>
      <c r="BC3" s="94" t="s">
        <v>41</v>
      </c>
      <c r="BD3" s="99"/>
      <c r="BE3" s="99"/>
      <c r="BF3" s="99"/>
      <c r="BG3" s="99"/>
      <c r="BH3" s="99"/>
      <c r="BI3" s="99"/>
      <c r="BJ3" s="99"/>
      <c r="BK3" s="95"/>
      <c r="BL3" s="14">
        <f>Instellingen!B6</f>
        <v>3</v>
      </c>
      <c r="BM3" s="69"/>
      <c r="BN3" s="103"/>
    </row>
    <row r="4" spans="1:66" x14ac:dyDescent="0.25">
      <c r="A4" s="94" t="s">
        <v>10</v>
      </c>
      <c r="B4" s="95"/>
      <c r="C4" s="96" t="s">
        <v>45</v>
      </c>
      <c r="D4" s="97"/>
      <c r="E4" s="98"/>
      <c r="F4" s="94" t="s">
        <v>67</v>
      </c>
      <c r="G4" s="99"/>
      <c r="H4" s="99"/>
      <c r="I4" s="99"/>
      <c r="J4" s="99"/>
      <c r="K4" s="99"/>
      <c r="L4" s="99"/>
      <c r="M4" s="99"/>
      <c r="N4" s="95"/>
      <c r="O4" s="96">
        <f>Instellingen!B7</f>
        <v>1</v>
      </c>
      <c r="P4" s="97"/>
      <c r="Q4" s="97"/>
      <c r="R4" s="97"/>
      <c r="S4" s="97"/>
      <c r="T4" s="97"/>
      <c r="U4" s="97"/>
      <c r="V4" s="98"/>
      <c r="W4" s="137"/>
      <c r="X4" s="138"/>
      <c r="Y4" s="138"/>
      <c r="Z4" s="138"/>
      <c r="AA4" s="138"/>
      <c r="AB4" s="138"/>
      <c r="AC4" s="138"/>
      <c r="AD4" s="138"/>
      <c r="AE4" s="138"/>
      <c r="AF4" s="138"/>
      <c r="AG4" s="138"/>
      <c r="AH4" s="138"/>
      <c r="AI4" s="138"/>
      <c r="AJ4" s="138"/>
      <c r="AK4" s="138"/>
      <c r="AL4" s="138"/>
      <c r="AM4" s="138"/>
      <c r="AN4" s="138"/>
      <c r="AO4" s="138"/>
      <c r="AP4" s="138"/>
      <c r="AQ4" s="138"/>
      <c r="AR4" s="138"/>
      <c r="AS4" s="138"/>
      <c r="AT4" s="138"/>
      <c r="AU4" s="138"/>
      <c r="AV4" s="138"/>
      <c r="AW4" s="138"/>
      <c r="AX4" s="138"/>
      <c r="AY4" s="138"/>
      <c r="AZ4" s="138"/>
      <c r="BA4" s="138"/>
      <c r="BB4" s="139"/>
      <c r="BC4" s="94"/>
      <c r="BD4" s="99"/>
      <c r="BE4" s="99"/>
      <c r="BF4" s="99"/>
      <c r="BG4" s="99"/>
      <c r="BH4" s="99"/>
      <c r="BI4" s="99"/>
      <c r="BJ4" s="99"/>
      <c r="BK4" s="95"/>
      <c r="BL4" s="14"/>
      <c r="BM4" s="70"/>
      <c r="BN4" s="106"/>
    </row>
    <row r="5" spans="1:66" x14ac:dyDescent="0.25">
      <c r="A5" s="94" t="s">
        <v>11</v>
      </c>
      <c r="B5" s="95"/>
      <c r="C5" s="96"/>
      <c r="D5" s="97"/>
      <c r="E5" s="98"/>
      <c r="F5" s="94" t="s">
        <v>12</v>
      </c>
      <c r="G5" s="99"/>
      <c r="H5" s="99"/>
      <c r="I5" s="99"/>
      <c r="J5" s="99"/>
      <c r="K5" s="99"/>
      <c r="L5" s="99"/>
      <c r="M5" s="99"/>
      <c r="N5" s="95"/>
      <c r="O5" s="96">
        <f>Instellingen!B5</f>
        <v>99</v>
      </c>
      <c r="P5" s="97"/>
      <c r="Q5" s="97"/>
      <c r="R5" s="97"/>
      <c r="S5" s="97"/>
      <c r="T5" s="97"/>
      <c r="U5" s="97"/>
      <c r="V5" s="98"/>
      <c r="W5" s="140"/>
      <c r="X5" s="141"/>
      <c r="Y5" s="141"/>
      <c r="Z5" s="141"/>
      <c r="AA5" s="141"/>
      <c r="AB5" s="141"/>
      <c r="AC5" s="141"/>
      <c r="AD5" s="141"/>
      <c r="AE5" s="141"/>
      <c r="AF5" s="141"/>
      <c r="AG5" s="141"/>
      <c r="AH5" s="141"/>
      <c r="AI5" s="141"/>
      <c r="AJ5" s="141"/>
      <c r="AK5" s="141"/>
      <c r="AL5" s="141"/>
      <c r="AM5" s="141"/>
      <c r="AN5" s="141"/>
      <c r="AO5" s="141"/>
      <c r="AP5" s="141"/>
      <c r="AQ5" s="141"/>
      <c r="AR5" s="141"/>
      <c r="AS5" s="141"/>
      <c r="AT5" s="141"/>
      <c r="AU5" s="141"/>
      <c r="AV5" s="141"/>
      <c r="AW5" s="141"/>
      <c r="AX5" s="141"/>
      <c r="AY5" s="141"/>
      <c r="AZ5" s="141"/>
      <c r="BA5" s="141"/>
      <c r="BB5" s="142"/>
      <c r="BC5" s="94"/>
      <c r="BD5" s="99"/>
      <c r="BE5" s="99"/>
      <c r="BF5" s="99"/>
      <c r="BG5" s="99"/>
      <c r="BH5" s="99"/>
      <c r="BI5" s="99"/>
      <c r="BJ5" s="99"/>
      <c r="BK5" s="95"/>
      <c r="BL5" s="14"/>
      <c r="BM5" s="70"/>
      <c r="BN5" s="106"/>
    </row>
    <row r="6" spans="1:66" ht="12.75" customHeight="1" x14ac:dyDescent="0.25">
      <c r="A6" s="129"/>
      <c r="B6" s="130"/>
      <c r="C6" s="130"/>
      <c r="D6" s="130"/>
      <c r="E6" s="131"/>
      <c r="F6" s="52" t="s">
        <v>14</v>
      </c>
      <c r="G6" s="117" t="str">
        <f>Instellingen!B36</f>
        <v>Loenen</v>
      </c>
      <c r="H6" s="118"/>
      <c r="I6" s="118"/>
      <c r="J6" s="118"/>
      <c r="K6" s="118"/>
      <c r="L6" s="118"/>
      <c r="M6" s="118"/>
      <c r="N6" s="119"/>
      <c r="O6" s="120" t="str">
        <f>Instellingen!B37</f>
        <v>Gorssel-Zutphen</v>
      </c>
      <c r="P6" s="121"/>
      <c r="Q6" s="121"/>
      <c r="R6" s="121"/>
      <c r="S6" s="121"/>
      <c r="T6" s="121"/>
      <c r="U6" s="121"/>
      <c r="V6" s="122"/>
      <c r="W6" s="123" t="str">
        <f>Instellingen!B38</f>
        <v>Wilp</v>
      </c>
      <c r="X6" s="124"/>
      <c r="Y6" s="124"/>
      <c r="Z6" s="124"/>
      <c r="AA6" s="124"/>
      <c r="AB6" s="124"/>
      <c r="AC6" s="124"/>
      <c r="AD6" s="125"/>
      <c r="AE6" s="120">
        <f>Instellingen!B39</f>
        <v>0</v>
      </c>
      <c r="AF6" s="121"/>
      <c r="AG6" s="121"/>
      <c r="AH6" s="121"/>
      <c r="AI6" s="121"/>
      <c r="AJ6" s="121"/>
      <c r="AK6" s="121"/>
      <c r="AL6" s="122"/>
      <c r="AM6" s="123">
        <f>Instellingen!B40</f>
        <v>0</v>
      </c>
      <c r="AN6" s="124"/>
      <c r="AO6" s="124"/>
      <c r="AP6" s="124"/>
      <c r="AQ6" s="124"/>
      <c r="AR6" s="124"/>
      <c r="AS6" s="124"/>
      <c r="AT6" s="125"/>
      <c r="AU6" s="120">
        <f>Instellingen!B41</f>
        <v>0</v>
      </c>
      <c r="AV6" s="121"/>
      <c r="AW6" s="121"/>
      <c r="AX6" s="121"/>
      <c r="AY6" s="121"/>
      <c r="AZ6" s="121"/>
      <c r="BA6" s="121"/>
      <c r="BB6" s="122"/>
      <c r="BC6" s="94" t="s">
        <v>34</v>
      </c>
      <c r="BD6" s="99"/>
      <c r="BE6" s="99"/>
      <c r="BF6" s="99"/>
      <c r="BG6" s="99"/>
      <c r="BH6" s="95"/>
      <c r="BI6" s="30"/>
      <c r="BJ6" s="51"/>
      <c r="BK6" s="31"/>
      <c r="BL6" s="68"/>
      <c r="BM6" s="70"/>
      <c r="BN6" s="106"/>
    </row>
    <row r="7" spans="1:66" ht="12.75" customHeight="1" x14ac:dyDescent="0.25">
      <c r="A7" s="132"/>
      <c r="B7" s="132"/>
      <c r="C7" s="132"/>
      <c r="D7" s="132"/>
      <c r="E7" s="133"/>
      <c r="F7" s="52" t="s">
        <v>15</v>
      </c>
      <c r="G7" s="126" t="str">
        <f>Instellingen!C36</f>
        <v>10-11 april</v>
      </c>
      <c r="H7" s="118"/>
      <c r="I7" s="118"/>
      <c r="J7" s="118"/>
      <c r="K7" s="118"/>
      <c r="L7" s="118"/>
      <c r="M7" s="118"/>
      <c r="N7" s="119"/>
      <c r="O7" s="120" t="str">
        <f>Instellingen!C37</f>
        <v>25-26 april</v>
      </c>
      <c r="P7" s="121"/>
      <c r="Q7" s="121"/>
      <c r="R7" s="121"/>
      <c r="S7" s="121"/>
      <c r="T7" s="121"/>
      <c r="U7" s="121"/>
      <c r="V7" s="122"/>
      <c r="W7" s="123" t="str">
        <f>Instellingen!C38</f>
        <v>5-7 juni</v>
      </c>
      <c r="X7" s="124"/>
      <c r="Y7" s="124"/>
      <c r="Z7" s="124"/>
      <c r="AA7" s="124"/>
      <c r="AB7" s="124"/>
      <c r="AC7" s="124"/>
      <c r="AD7" s="125"/>
      <c r="AE7" s="120" t="str">
        <f>Instellingen!C39</f>
        <v xml:space="preserve"> </v>
      </c>
      <c r="AF7" s="121"/>
      <c r="AG7" s="121"/>
      <c r="AH7" s="121"/>
      <c r="AI7" s="121"/>
      <c r="AJ7" s="121"/>
      <c r="AK7" s="121"/>
      <c r="AL7" s="122"/>
      <c r="AM7" s="123" t="str">
        <f>Instellingen!C40</f>
        <v xml:space="preserve"> </v>
      </c>
      <c r="AN7" s="124"/>
      <c r="AO7" s="124"/>
      <c r="AP7" s="124"/>
      <c r="AQ7" s="124"/>
      <c r="AR7" s="124"/>
      <c r="AS7" s="124"/>
      <c r="AT7" s="125"/>
      <c r="AU7" s="120" t="str">
        <f>Instellingen!C41</f>
        <v xml:space="preserve"> </v>
      </c>
      <c r="AV7" s="121"/>
      <c r="AW7" s="121"/>
      <c r="AX7" s="121"/>
      <c r="AY7" s="121"/>
      <c r="AZ7" s="121"/>
      <c r="BA7" s="121"/>
      <c r="BB7" s="122"/>
      <c r="BC7" s="63" t="s">
        <v>66</v>
      </c>
      <c r="BD7" s="3" t="s">
        <v>66</v>
      </c>
      <c r="BE7" s="8" t="s">
        <v>64</v>
      </c>
      <c r="BF7" s="8" t="s">
        <v>64</v>
      </c>
      <c r="BG7" s="8" t="s">
        <v>64</v>
      </c>
      <c r="BH7" s="8" t="s">
        <v>64</v>
      </c>
      <c r="BI7" s="25" t="s">
        <v>65</v>
      </c>
      <c r="BJ7" s="23" t="s">
        <v>65</v>
      </c>
      <c r="BK7" s="9"/>
      <c r="BL7" s="3"/>
      <c r="BM7" s="71"/>
      <c r="BN7" s="109"/>
    </row>
    <row r="8" spans="1:66" ht="25.5" customHeight="1" x14ac:dyDescent="0.25">
      <c r="A8" s="2" t="s">
        <v>19</v>
      </c>
      <c r="B8" s="2" t="s">
        <v>7</v>
      </c>
      <c r="C8" s="2" t="s">
        <v>0</v>
      </c>
      <c r="D8" s="2" t="s">
        <v>1</v>
      </c>
      <c r="E8" s="2" t="s">
        <v>95</v>
      </c>
      <c r="F8" s="52" t="s">
        <v>3</v>
      </c>
      <c r="G8" s="5" t="s">
        <v>90</v>
      </c>
      <c r="H8" s="5" t="s">
        <v>38</v>
      </c>
      <c r="I8" s="5" t="s">
        <v>36</v>
      </c>
      <c r="J8" s="5" t="s">
        <v>37</v>
      </c>
      <c r="K8" s="5" t="s">
        <v>68</v>
      </c>
      <c r="L8" s="5" t="s">
        <v>69</v>
      </c>
      <c r="M8" s="2" t="s">
        <v>5</v>
      </c>
      <c r="N8" s="52" t="s">
        <v>16</v>
      </c>
      <c r="O8" s="5" t="s">
        <v>90</v>
      </c>
      <c r="P8" s="5" t="s">
        <v>38</v>
      </c>
      <c r="Q8" s="5" t="s">
        <v>36</v>
      </c>
      <c r="R8" s="5" t="s">
        <v>39</v>
      </c>
      <c r="S8" s="5" t="s">
        <v>68</v>
      </c>
      <c r="T8" s="5" t="s">
        <v>69</v>
      </c>
      <c r="U8" s="2" t="s">
        <v>5</v>
      </c>
      <c r="V8" s="52" t="s">
        <v>16</v>
      </c>
      <c r="W8" s="5" t="s">
        <v>90</v>
      </c>
      <c r="X8" s="5" t="s">
        <v>38</v>
      </c>
      <c r="Y8" s="5" t="s">
        <v>40</v>
      </c>
      <c r="Z8" s="5" t="s">
        <v>39</v>
      </c>
      <c r="AA8" s="5" t="s">
        <v>68</v>
      </c>
      <c r="AB8" s="5" t="s">
        <v>69</v>
      </c>
      <c r="AC8" s="2" t="s">
        <v>5</v>
      </c>
      <c r="AD8" s="52" t="s">
        <v>16</v>
      </c>
      <c r="AE8" s="5" t="s">
        <v>90</v>
      </c>
      <c r="AF8" s="5" t="s">
        <v>38</v>
      </c>
      <c r="AG8" s="5" t="s">
        <v>36</v>
      </c>
      <c r="AH8" s="5" t="s">
        <v>39</v>
      </c>
      <c r="AI8" s="5" t="s">
        <v>68</v>
      </c>
      <c r="AJ8" s="5" t="s">
        <v>69</v>
      </c>
      <c r="AK8" s="2" t="s">
        <v>5</v>
      </c>
      <c r="AL8" s="52" t="s">
        <v>16</v>
      </c>
      <c r="AM8" s="5" t="s">
        <v>90</v>
      </c>
      <c r="AN8" s="5" t="s">
        <v>38</v>
      </c>
      <c r="AO8" s="5" t="s">
        <v>36</v>
      </c>
      <c r="AP8" s="5" t="s">
        <v>39</v>
      </c>
      <c r="AQ8" s="5" t="s">
        <v>68</v>
      </c>
      <c r="AR8" s="5" t="s">
        <v>69</v>
      </c>
      <c r="AS8" s="2" t="s">
        <v>5</v>
      </c>
      <c r="AT8" s="52" t="s">
        <v>16</v>
      </c>
      <c r="AU8" s="5" t="s">
        <v>90</v>
      </c>
      <c r="AV8" s="5" t="s">
        <v>38</v>
      </c>
      <c r="AW8" s="5" t="s">
        <v>36</v>
      </c>
      <c r="AX8" s="5" t="s">
        <v>39</v>
      </c>
      <c r="AY8" s="5" t="s">
        <v>68</v>
      </c>
      <c r="AZ8" s="5" t="s">
        <v>69</v>
      </c>
      <c r="BA8" s="2" t="s">
        <v>5</v>
      </c>
      <c r="BB8" s="2" t="s">
        <v>16</v>
      </c>
      <c r="BC8" s="64" t="s">
        <v>23</v>
      </c>
      <c r="BD8" s="22" t="s">
        <v>4</v>
      </c>
      <c r="BE8" s="24" t="s">
        <v>23</v>
      </c>
      <c r="BF8" s="24" t="s">
        <v>23</v>
      </c>
      <c r="BG8" s="22" t="s">
        <v>4</v>
      </c>
      <c r="BH8" s="22" t="s">
        <v>4</v>
      </c>
      <c r="BI8" s="22" t="s">
        <v>23</v>
      </c>
      <c r="BJ8" s="22" t="s">
        <v>4</v>
      </c>
      <c r="BK8" s="22" t="s">
        <v>17</v>
      </c>
      <c r="BL8" s="22" t="s">
        <v>18</v>
      </c>
      <c r="BM8" s="22"/>
      <c r="BN8" s="2" t="s">
        <v>6</v>
      </c>
    </row>
  </sheetData>
  <sheetProtection sheet="1" objects="1" scenarios="1"/>
  <mergeCells count="32">
    <mergeCell ref="A1:BN1"/>
    <mergeCell ref="C3:E3"/>
    <mergeCell ref="C4:E4"/>
    <mergeCell ref="C5:E5"/>
    <mergeCell ref="BN3:BN7"/>
    <mergeCell ref="A3:B3"/>
    <mergeCell ref="F3:N3"/>
    <mergeCell ref="O6:V6"/>
    <mergeCell ref="BC4:BK4"/>
    <mergeCell ref="BC3:BK3"/>
    <mergeCell ref="F4:N4"/>
    <mergeCell ref="AU6:BB6"/>
    <mergeCell ref="G6:N6"/>
    <mergeCell ref="O5:V5"/>
    <mergeCell ref="F5:N5"/>
    <mergeCell ref="AM6:AT6"/>
    <mergeCell ref="O3:V3"/>
    <mergeCell ref="BC6:BH6"/>
    <mergeCell ref="W6:AD6"/>
    <mergeCell ref="W7:AD7"/>
    <mergeCell ref="A4:B4"/>
    <mergeCell ref="A5:B5"/>
    <mergeCell ref="G7:N7"/>
    <mergeCell ref="A6:E7"/>
    <mergeCell ref="O7:V7"/>
    <mergeCell ref="O4:V4"/>
    <mergeCell ref="BC5:BK5"/>
    <mergeCell ref="W3:BB5"/>
    <mergeCell ref="AU7:BB7"/>
    <mergeCell ref="AE6:AL6"/>
    <mergeCell ref="AE7:AL7"/>
    <mergeCell ref="AM7:AT7"/>
  </mergeCells>
  <phoneticPr fontId="0" type="noConversion"/>
  <dataValidations count="14">
    <dataValidation type="whole" operator="lessThan" allowBlank="1" showInputMessage="1" showErrorMessage="1" error="De waarde is maximaal 500" sqref="H9:L65536 R9:T65536 AP9:AR65536 AX9:AZ65536 AA9:AB65536 AH9:AJ65536" xr:uid="{00000000-0002-0000-0500-000000000000}">
      <formula1>500</formula1>
    </dataValidation>
    <dataValidation type="whole" operator="lessThan" allowBlank="1" showInputMessage="1" showErrorMessage="1" error="De waarde is maximaal 200" sqref="BB2 AL2 AT2 AL8:AL65536 AT8:AT65536 BB8:BB65536 V8:V65536 N8:N65536 AD8:AD65536" xr:uid="{00000000-0002-0000-0500-000001000000}">
      <formula1>200</formula1>
    </dataValidation>
    <dataValidation operator="lessThan" allowBlank="1" showInputMessage="1" showErrorMessage="1" error="De waarde is maximaal 500" sqref="R8:T8 AA8:AB8 AI8:AJ8 AQ8:AR8 AY8:AZ8 H8:L8" xr:uid="{00000000-0002-0000-0500-000002000000}"/>
    <dataValidation type="whole" allowBlank="1" showInputMessage="1" showErrorMessage="1" sqref="BL3:BM3 O4" xr:uid="{00000000-0002-0000-0500-000003000000}">
      <formula1>1</formula1>
      <formula2>4</formula2>
    </dataValidation>
    <dataValidation type="whole" allowBlank="1" showInputMessage="1" showErrorMessage="1" sqref="BL4:BM4" xr:uid="{00000000-0002-0000-0500-000004000000}">
      <formula1>1</formula1>
      <formula2>2</formula2>
    </dataValidation>
    <dataValidation type="whole" operator="lessThan" allowBlank="1" showInputMessage="1" showErrorMessage="1" sqref="BL5:BM5" xr:uid="{00000000-0002-0000-0500-000005000000}">
      <formula1>9</formula1>
    </dataValidation>
    <dataValidation type="whole" operator="lessThan" allowBlank="1" showInputMessage="1" showErrorMessage="1" sqref="BL6:BM6" xr:uid="{00000000-0002-0000-0500-000006000000}">
      <formula1>340</formula1>
    </dataValidation>
    <dataValidation type="whole" operator="lessThanOrEqual" allowBlank="1" showInputMessage="1" showErrorMessage="1" sqref="X9:Z65536 X2:Z2 P2:Q2 P8:Q8 X8:Z8 P9:Q65536" xr:uid="{00000000-0002-0000-0500-000007000000}">
      <formula1>340</formula1>
    </dataValidation>
    <dataValidation type="whole" operator="lessThan" allowBlank="1" showInputMessage="1" showErrorMessage="1" sqref="U2 U8:U65536" xr:uid="{00000000-0002-0000-0500-000008000000}">
      <formula1>999</formula1>
    </dataValidation>
    <dataValidation type="whole" operator="lessThanOrEqual" allowBlank="1" showInputMessage="1" showErrorMessage="1" error="De waarde is maximaal 200" sqref="AN2:AO2 AV2:AW2 AF2:AG2 AN8:AO65536 AF8:AG65536 AV8:AW65536" xr:uid="{00000000-0002-0000-0500-000009000000}">
      <formula1>340</formula1>
    </dataValidation>
    <dataValidation type="whole" operator="lessThanOrEqual" allowBlank="1" showInputMessage="1" showErrorMessage="1" sqref="O5" xr:uid="{00000000-0002-0000-0500-00000A000000}">
      <formula1>999</formula1>
    </dataValidation>
    <dataValidation type="whole" operator="lessThan" allowBlank="1" showInputMessage="1" showErrorMessage="1" sqref="O3" xr:uid="{00000000-0002-0000-0500-00000B000000}">
      <formula1>99</formula1>
    </dataValidation>
    <dataValidation operator="lessThanOrEqual" allowBlank="1" showInputMessage="1" showErrorMessage="1" sqref="W1:W3 W8:W65536" xr:uid="{00000000-0002-0000-0500-00000C000000}"/>
    <dataValidation operator="lessThanOrEqual" allowBlank="1" showInputMessage="1" showErrorMessage="1" error="De waarde is maximaal 200" sqref="AM1:AM2 AU1:AU2 AE1:AE2 AM8:AM65536 AE8:AE65536 AU8:AU65536" xr:uid="{00000000-0002-0000-0500-00000D000000}"/>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9745" r:id="rId4" name="Button 1">
              <controlPr defaultSize="0" print="0" autoFill="0" autoPict="0" macro="[0]!KleinsteBepalen">
                <anchor moveWithCells="1" sizeWithCells="1">
                  <from>
                    <xdr:col>0</xdr:col>
                    <xdr:colOff>165100</xdr:colOff>
                    <xdr:row>5</xdr:row>
                    <xdr:rowOff>0</xdr:rowOff>
                  </from>
                  <to>
                    <xdr:col>2</xdr:col>
                    <xdr:colOff>488950</xdr:colOff>
                    <xdr:row>7</xdr:row>
                    <xdr:rowOff>12700</xdr:rowOff>
                  </to>
                </anchor>
              </controlPr>
            </control>
          </mc:Choice>
        </mc:AlternateContent>
        <mc:AlternateContent xmlns:mc="http://schemas.openxmlformats.org/markup-compatibility/2006">
          <mc:Choice Requires="x14">
            <control shapeId="159746" r:id="rId5" name="Button 2">
              <controlPr defaultSize="0" print="0" autoFill="0" autoPict="0" macro="[0]!Sort_Punten_1">
                <anchor moveWithCells="1" sizeWithCells="1">
                  <from>
                    <xdr:col>7</xdr:col>
                    <xdr:colOff>12700</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159747" r:id="rId6" name="Button 3">
              <controlPr defaultSize="0" print="0" autoFill="0" autoPict="0" macro="[0]!Sort_Punten_2">
                <anchor moveWithCells="1" sizeWithCells="1">
                  <from>
                    <xdr:col>15</xdr:col>
                    <xdr:colOff>19050</xdr:colOff>
                    <xdr:row>7</xdr:row>
                    <xdr:rowOff>12700</xdr:rowOff>
                  </from>
                  <to>
                    <xdr:col>16</xdr:col>
                    <xdr:colOff>0</xdr:colOff>
                    <xdr:row>7</xdr:row>
                    <xdr:rowOff>165100</xdr:rowOff>
                  </to>
                </anchor>
              </controlPr>
            </control>
          </mc:Choice>
        </mc:AlternateContent>
        <mc:AlternateContent xmlns:mc="http://schemas.openxmlformats.org/markup-compatibility/2006">
          <mc:Choice Requires="x14">
            <control shapeId="159748" r:id="rId7" name="Button 4">
              <controlPr defaultSize="0" print="0" autoFill="0" autoPict="0" macro="[0]!Sort_Punten_3">
                <anchor moveWithCells="1" sizeWithCells="1">
                  <from>
                    <xdr:col>23</xdr:col>
                    <xdr:colOff>12700</xdr:colOff>
                    <xdr:row>7</xdr:row>
                    <xdr:rowOff>12700</xdr:rowOff>
                  </from>
                  <to>
                    <xdr:col>24</xdr:col>
                    <xdr:colOff>0</xdr:colOff>
                    <xdr:row>7</xdr:row>
                    <xdr:rowOff>190500</xdr:rowOff>
                  </to>
                </anchor>
              </controlPr>
            </control>
          </mc:Choice>
        </mc:AlternateContent>
        <mc:AlternateContent xmlns:mc="http://schemas.openxmlformats.org/markup-compatibility/2006">
          <mc:Choice Requires="x14">
            <control shapeId="159749" r:id="rId8" name="Button 5">
              <controlPr defaultSize="0" print="0" autoFill="0" autoPict="0" macro="[0]!Sort_Punten_4">
                <anchor moveWithCells="1" sizeWithCells="1">
                  <from>
                    <xdr:col>31</xdr:col>
                    <xdr:colOff>12700</xdr:colOff>
                    <xdr:row>7</xdr:row>
                    <xdr:rowOff>12700</xdr:rowOff>
                  </from>
                  <to>
                    <xdr:col>32</xdr:col>
                    <xdr:colOff>0</xdr:colOff>
                    <xdr:row>7</xdr:row>
                    <xdr:rowOff>184150</xdr:rowOff>
                  </to>
                </anchor>
              </controlPr>
            </control>
          </mc:Choice>
        </mc:AlternateContent>
        <mc:AlternateContent xmlns:mc="http://schemas.openxmlformats.org/markup-compatibility/2006">
          <mc:Choice Requires="x14">
            <control shapeId="159750" r:id="rId9" name="Button 6">
              <controlPr defaultSize="0" print="0" autoFill="0" autoPict="0" macro="[0]!verbergen">
                <anchor moveWithCells="1" sizeWithCells="1">
                  <from>
                    <xdr:col>65</xdr:col>
                    <xdr:colOff>12700</xdr:colOff>
                    <xdr:row>2</xdr:row>
                    <xdr:rowOff>12700</xdr:rowOff>
                  </from>
                  <to>
                    <xdr:col>66</xdr:col>
                    <xdr:colOff>0</xdr:colOff>
                    <xdr:row>4</xdr:row>
                    <xdr:rowOff>0</xdr:rowOff>
                  </to>
                </anchor>
              </controlPr>
            </control>
          </mc:Choice>
        </mc:AlternateContent>
        <mc:AlternateContent xmlns:mc="http://schemas.openxmlformats.org/markup-compatibility/2006">
          <mc:Choice Requires="x14">
            <control shapeId="159751" r:id="rId10" name="Button 7">
              <controlPr defaultSize="0" print="0" autoFill="0" autoPict="0" macro="[0]!Sort_Pl_Punten_1">
                <anchor moveWithCells="1" sizeWithCells="1">
                  <from>
                    <xdr:col>13</xdr:col>
                    <xdr:colOff>12700</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159752" r:id="rId11" name="Button 8">
              <controlPr defaultSize="0" print="0" autoFill="0" autoPict="0" macro="[0]!Sort_Pl_Punten_2">
                <anchor moveWithCells="1" sizeWithCells="1">
                  <from>
                    <xdr:col>20</xdr:col>
                    <xdr:colOff>190500</xdr:colOff>
                    <xdr:row>7</xdr:row>
                    <xdr:rowOff>12700</xdr:rowOff>
                  </from>
                  <to>
                    <xdr:col>21</xdr:col>
                    <xdr:colOff>247650</xdr:colOff>
                    <xdr:row>8</xdr:row>
                    <xdr:rowOff>0</xdr:rowOff>
                  </to>
                </anchor>
              </controlPr>
            </control>
          </mc:Choice>
        </mc:AlternateContent>
        <mc:AlternateContent xmlns:mc="http://schemas.openxmlformats.org/markup-compatibility/2006">
          <mc:Choice Requires="x14">
            <control shapeId="159753" r:id="rId12" name="Button 9">
              <controlPr defaultSize="0" print="0" autoFill="0" autoPict="0" macro="[0]!Sort_Pl_Punten_3">
                <anchor moveWithCells="1" sizeWithCells="1">
                  <from>
                    <xdr:col>29</xdr:col>
                    <xdr:colOff>0</xdr:colOff>
                    <xdr:row>7</xdr:row>
                    <xdr:rowOff>31750</xdr:rowOff>
                  </from>
                  <to>
                    <xdr:col>30</xdr:col>
                    <xdr:colOff>0</xdr:colOff>
                    <xdr:row>8</xdr:row>
                    <xdr:rowOff>0</xdr:rowOff>
                  </to>
                </anchor>
              </controlPr>
            </control>
          </mc:Choice>
        </mc:AlternateContent>
        <mc:AlternateContent xmlns:mc="http://schemas.openxmlformats.org/markup-compatibility/2006">
          <mc:Choice Requires="x14">
            <control shapeId="159755" r:id="rId13" name="Button 11">
              <controlPr defaultSize="0" print="0" autoFill="0" autoPict="0" macro="[0]!Sort_Beste_Punten">
                <anchor moveWithCells="1" sizeWithCells="1">
                  <from>
                    <xdr:col>57</xdr:col>
                    <xdr:colOff>0</xdr:colOff>
                    <xdr:row>7</xdr:row>
                    <xdr:rowOff>19050</xdr:rowOff>
                  </from>
                  <to>
                    <xdr:col>60</xdr:col>
                    <xdr:colOff>393700</xdr:colOff>
                    <xdr:row>7</xdr:row>
                    <xdr:rowOff>317500</xdr:rowOff>
                  </to>
                </anchor>
              </controlPr>
            </control>
          </mc:Choice>
        </mc:AlternateContent>
        <mc:AlternateContent xmlns:mc="http://schemas.openxmlformats.org/markup-compatibility/2006">
          <mc:Choice Requires="x14">
            <control shapeId="159756" r:id="rId14" name="Button 12">
              <controlPr defaultSize="0" print="0" autoFill="0" autoPict="0" macro="[0]!Sort_Totaal_Punten">
                <anchor moveWithCells="1" sizeWithCells="1">
                  <from>
                    <xdr:col>61</xdr:col>
                    <xdr:colOff>12700</xdr:colOff>
                    <xdr:row>7</xdr:row>
                    <xdr:rowOff>31750</xdr:rowOff>
                  </from>
                  <to>
                    <xdr:col>61</xdr:col>
                    <xdr:colOff>381000</xdr:colOff>
                    <xdr:row>8</xdr:row>
                    <xdr:rowOff>0</xdr:rowOff>
                  </to>
                </anchor>
              </controlPr>
            </control>
          </mc:Choice>
        </mc:AlternateContent>
        <mc:AlternateContent xmlns:mc="http://schemas.openxmlformats.org/markup-compatibility/2006">
          <mc:Choice Requires="x14">
            <control shapeId="159757" r:id="rId15" name="Button 13">
              <controlPr defaultSize="0" print="0" autoFill="0" autoPict="0" macro="[0]!Sort_Plaatsing">
                <anchor moveWithCells="1" sizeWithCells="1">
                  <from>
                    <xdr:col>0</xdr:col>
                    <xdr:colOff>0</xdr:colOff>
                    <xdr:row>7</xdr:row>
                    <xdr:rowOff>31750</xdr:rowOff>
                  </from>
                  <to>
                    <xdr:col>1</xdr:col>
                    <xdr:colOff>12700</xdr:colOff>
                    <xdr:row>8</xdr:row>
                    <xdr:rowOff>0</xdr:rowOff>
                  </to>
                </anchor>
              </controlPr>
            </control>
          </mc:Choice>
        </mc:AlternateContent>
        <mc:AlternateContent xmlns:mc="http://schemas.openxmlformats.org/markup-compatibility/2006">
          <mc:Choice Requires="x14">
            <control shapeId="159758" r:id="rId16" name="Button 14">
              <controlPr defaultSize="0" print="0" autoFill="0" autoPict="0" macro="[0]!Sort_Punten_5">
                <anchor moveWithCells="1" sizeWithCells="1">
                  <from>
                    <xdr:col>39</xdr:col>
                    <xdr:colOff>12700</xdr:colOff>
                    <xdr:row>7</xdr:row>
                    <xdr:rowOff>12700</xdr:rowOff>
                  </from>
                  <to>
                    <xdr:col>40</xdr:col>
                    <xdr:colOff>0</xdr:colOff>
                    <xdr:row>7</xdr:row>
                    <xdr:rowOff>184150</xdr:rowOff>
                  </to>
                </anchor>
              </controlPr>
            </control>
          </mc:Choice>
        </mc:AlternateContent>
        <mc:AlternateContent xmlns:mc="http://schemas.openxmlformats.org/markup-compatibility/2006">
          <mc:Choice Requires="x14">
            <control shapeId="159760" r:id="rId17" name="Button 16">
              <controlPr defaultSize="0" print="0" autoFill="0" autoPict="0" macro="[0]!Sort_Punten_6">
                <anchor moveWithCells="1" sizeWithCells="1">
                  <from>
                    <xdr:col>47</xdr:col>
                    <xdr:colOff>12700</xdr:colOff>
                    <xdr:row>7</xdr:row>
                    <xdr:rowOff>12700</xdr:rowOff>
                  </from>
                  <to>
                    <xdr:col>48</xdr:col>
                    <xdr:colOff>0</xdr:colOff>
                    <xdr:row>7</xdr:row>
                    <xdr:rowOff>184150</xdr:rowOff>
                  </to>
                </anchor>
              </controlPr>
            </control>
          </mc:Choice>
        </mc:AlternateContent>
        <mc:AlternateContent xmlns:mc="http://schemas.openxmlformats.org/markup-compatibility/2006">
          <mc:Choice Requires="x14">
            <control shapeId="159762" r:id="rId18" name="Button 18">
              <controlPr defaultSize="0" print="0" autoFill="0" autoPict="0" macro="[0]!Verberg_Ex_Aequo_1">
                <anchor moveWithCells="1" sizeWithCells="1">
                  <from>
                    <xdr:col>10</xdr:col>
                    <xdr:colOff>19050</xdr:colOff>
                    <xdr:row>7</xdr:row>
                    <xdr:rowOff>12700</xdr:rowOff>
                  </from>
                  <to>
                    <xdr:col>11</xdr:col>
                    <xdr:colOff>190500</xdr:colOff>
                    <xdr:row>8</xdr:row>
                    <xdr:rowOff>0</xdr:rowOff>
                  </to>
                </anchor>
              </controlPr>
            </control>
          </mc:Choice>
        </mc:AlternateContent>
        <mc:AlternateContent xmlns:mc="http://schemas.openxmlformats.org/markup-compatibility/2006">
          <mc:Choice Requires="x14">
            <control shapeId="159768" r:id="rId19" name="Button 24">
              <controlPr defaultSize="0" print="0" autoFill="0" autoPict="0" macro="[0]!Kopieren">
                <anchor moveWithCells="1" sizeWithCells="1">
                  <from>
                    <xdr:col>2</xdr:col>
                    <xdr:colOff>660400</xdr:colOff>
                    <xdr:row>5</xdr:row>
                    <xdr:rowOff>0</xdr:rowOff>
                  </from>
                  <to>
                    <xdr:col>5</xdr:col>
                    <xdr:colOff>0</xdr:colOff>
                    <xdr:row>6</xdr:row>
                    <xdr:rowOff>152400</xdr:rowOff>
                  </to>
                </anchor>
              </controlPr>
            </control>
          </mc:Choice>
        </mc:AlternateContent>
        <mc:AlternateContent xmlns:mc="http://schemas.openxmlformats.org/markup-compatibility/2006">
          <mc:Choice Requires="x14">
            <control shapeId="159769" r:id="rId20" name="Button 25">
              <controlPr defaultSize="0" print="0" autoFill="0" autoPict="0" macro="[0]!Sort_Naam">
                <anchor moveWithCells="1" sizeWithCells="1">
                  <from>
                    <xdr:col>2</xdr:col>
                    <xdr:colOff>0</xdr:colOff>
                    <xdr:row>7</xdr:row>
                    <xdr:rowOff>12700</xdr:rowOff>
                  </from>
                  <to>
                    <xdr:col>3</xdr:col>
                    <xdr:colOff>0</xdr:colOff>
                    <xdr:row>7</xdr:row>
                    <xdr:rowOff>190500</xdr:rowOff>
                  </to>
                </anchor>
              </controlPr>
            </control>
          </mc:Choice>
        </mc:AlternateContent>
        <mc:AlternateContent xmlns:mc="http://schemas.openxmlformats.org/markup-compatibility/2006">
          <mc:Choice Requires="x14">
            <control shapeId="159770" r:id="rId21" name="Button 26">
              <controlPr defaultSize="0" print="0" autoFill="0" autoPict="0" macro="[0]!Verberg_Ex_Aequo_2">
                <anchor moveWithCells="1" sizeWithCells="1">
                  <from>
                    <xdr:col>18</xdr:col>
                    <xdr:colOff>19050</xdr:colOff>
                    <xdr:row>7</xdr:row>
                    <xdr:rowOff>12700</xdr:rowOff>
                  </from>
                  <to>
                    <xdr:col>19</xdr:col>
                    <xdr:colOff>190500</xdr:colOff>
                    <xdr:row>8</xdr:row>
                    <xdr:rowOff>0</xdr:rowOff>
                  </to>
                </anchor>
              </controlPr>
            </control>
          </mc:Choice>
        </mc:AlternateContent>
        <mc:AlternateContent xmlns:mc="http://schemas.openxmlformats.org/markup-compatibility/2006">
          <mc:Choice Requires="x14">
            <control shapeId="159771" r:id="rId22" name="Button 27">
              <controlPr defaultSize="0" print="0" autoFill="0" autoPict="0" macro="[0]!Verberg_Ex_Aequo_3">
                <anchor moveWithCells="1" sizeWithCells="1">
                  <from>
                    <xdr:col>26</xdr:col>
                    <xdr:colOff>19050</xdr:colOff>
                    <xdr:row>7</xdr:row>
                    <xdr:rowOff>12700</xdr:rowOff>
                  </from>
                  <to>
                    <xdr:col>27</xdr:col>
                    <xdr:colOff>190500</xdr:colOff>
                    <xdr:row>8</xdr:row>
                    <xdr:rowOff>0</xdr:rowOff>
                  </to>
                </anchor>
              </controlPr>
            </control>
          </mc:Choice>
        </mc:AlternateContent>
        <mc:AlternateContent xmlns:mc="http://schemas.openxmlformats.org/markup-compatibility/2006">
          <mc:Choice Requires="x14">
            <control shapeId="159772" r:id="rId23" name="Button 28">
              <controlPr defaultSize="0" print="0" autoFill="0" autoPict="0" macro="[0]!Verberg_Ex_Aequo_4">
                <anchor moveWithCells="1" sizeWithCells="1">
                  <from>
                    <xdr:col>30</xdr:col>
                    <xdr:colOff>0</xdr:colOff>
                    <xdr:row>7</xdr:row>
                    <xdr:rowOff>12700</xdr:rowOff>
                  </from>
                  <to>
                    <xdr:col>35</xdr:col>
                    <xdr:colOff>190500</xdr:colOff>
                    <xdr:row>8</xdr:row>
                    <xdr:rowOff>0</xdr:rowOff>
                  </to>
                </anchor>
              </controlPr>
            </control>
          </mc:Choice>
        </mc:AlternateContent>
        <mc:AlternateContent xmlns:mc="http://schemas.openxmlformats.org/markup-compatibility/2006">
          <mc:Choice Requires="x14">
            <control shapeId="159773" r:id="rId24" name="Button 29">
              <controlPr defaultSize="0" print="0" autoFill="0" autoPict="0" macro="[0]!Verberg_Ex_Aequo_5">
                <anchor moveWithCells="1" sizeWithCells="1">
                  <from>
                    <xdr:col>38</xdr:col>
                    <xdr:colOff>0</xdr:colOff>
                    <xdr:row>7</xdr:row>
                    <xdr:rowOff>12700</xdr:rowOff>
                  </from>
                  <to>
                    <xdr:col>43</xdr:col>
                    <xdr:colOff>190500</xdr:colOff>
                    <xdr:row>8</xdr:row>
                    <xdr:rowOff>0</xdr:rowOff>
                  </to>
                </anchor>
              </controlPr>
            </control>
          </mc:Choice>
        </mc:AlternateContent>
        <mc:AlternateContent xmlns:mc="http://schemas.openxmlformats.org/markup-compatibility/2006">
          <mc:Choice Requires="x14">
            <control shapeId="159774" r:id="rId25" name="Button 30">
              <controlPr defaultSize="0" print="0" autoFill="0" autoPict="0" macro="[0]!Verberg_Ex_Aequo_6">
                <anchor moveWithCells="1" sizeWithCells="1">
                  <from>
                    <xdr:col>46</xdr:col>
                    <xdr:colOff>0</xdr:colOff>
                    <xdr:row>7</xdr:row>
                    <xdr:rowOff>12700</xdr:rowOff>
                  </from>
                  <to>
                    <xdr:col>51</xdr:col>
                    <xdr:colOff>190500</xdr:colOff>
                    <xdr:row>8</xdr:row>
                    <xdr:rowOff>0</xdr:rowOff>
                  </to>
                </anchor>
              </controlPr>
            </control>
          </mc:Choice>
        </mc:AlternateContent>
        <mc:AlternateContent xmlns:mc="http://schemas.openxmlformats.org/markup-compatibility/2006">
          <mc:Choice Requires="x14">
            <control shapeId="159775" r:id="rId26" name="Button 31">
              <controlPr defaultSize="0" print="0" autoFill="0" autoPict="0" macro="[0]!Sort_Pl_Punten_4">
                <anchor moveWithCells="1" sizeWithCells="1">
                  <from>
                    <xdr:col>30</xdr:col>
                    <xdr:colOff>0</xdr:colOff>
                    <xdr:row>7</xdr:row>
                    <xdr:rowOff>31750</xdr:rowOff>
                  </from>
                  <to>
                    <xdr:col>38</xdr:col>
                    <xdr:colOff>0</xdr:colOff>
                    <xdr:row>8</xdr:row>
                    <xdr:rowOff>0</xdr:rowOff>
                  </to>
                </anchor>
              </controlPr>
            </control>
          </mc:Choice>
        </mc:AlternateContent>
        <mc:AlternateContent xmlns:mc="http://schemas.openxmlformats.org/markup-compatibility/2006">
          <mc:Choice Requires="x14">
            <control shapeId="159776" r:id="rId27" name="Button 32">
              <controlPr defaultSize="0" print="0" autoFill="0" autoPict="0" macro="[0]!Sort_Pl_Punten_5">
                <anchor moveWithCells="1" sizeWithCells="1">
                  <from>
                    <xdr:col>38</xdr:col>
                    <xdr:colOff>0</xdr:colOff>
                    <xdr:row>7</xdr:row>
                    <xdr:rowOff>31750</xdr:rowOff>
                  </from>
                  <to>
                    <xdr:col>46</xdr:col>
                    <xdr:colOff>0</xdr:colOff>
                    <xdr:row>8</xdr:row>
                    <xdr:rowOff>0</xdr:rowOff>
                  </to>
                </anchor>
              </controlPr>
            </control>
          </mc:Choice>
        </mc:AlternateContent>
        <mc:AlternateContent xmlns:mc="http://schemas.openxmlformats.org/markup-compatibility/2006">
          <mc:Choice Requires="x14">
            <control shapeId="159777" r:id="rId28" name="Button 33">
              <controlPr defaultSize="0" print="0" autoFill="0" autoPict="0" macro="[0]!Sort_Pl_Punten_6">
                <anchor moveWithCells="1" sizeWithCells="1">
                  <from>
                    <xdr:col>46</xdr:col>
                    <xdr:colOff>0</xdr:colOff>
                    <xdr:row>7</xdr:row>
                    <xdr:rowOff>31750</xdr:rowOff>
                  </from>
                  <to>
                    <xdr:col>46</xdr:col>
                    <xdr:colOff>0</xdr:colOff>
                    <xdr:row>8</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Blad81"/>
  <dimension ref="A1:BN19"/>
  <sheetViews>
    <sheetView workbookViewId="0">
      <pane xSplit="5" ySplit="8" topLeftCell="F9" activePane="bottomRight" state="frozen"/>
      <selection activeCell="C5" sqref="C5:E5"/>
      <selection pane="topRight" activeCell="C5" sqref="C5:E5"/>
      <selection pane="bottomLeft" activeCell="C5" sqref="C5:E5"/>
      <selection pane="bottomRight" activeCell="B9" sqref="B9:F10"/>
    </sheetView>
  </sheetViews>
  <sheetFormatPr defaultColWidth="9.1796875" defaultRowHeight="12.5" x14ac:dyDescent="0.25"/>
  <cols>
    <col min="1" max="1" width="3.26953125" style="1" bestFit="1" customWidth="1"/>
    <col min="2" max="2" width="10.1796875" style="1" customWidth="1"/>
    <col min="3" max="4" width="22.7265625" style="1" customWidth="1"/>
    <col min="5" max="5" width="4.1796875" style="1" hidden="1" customWidth="1"/>
    <col min="6" max="6" width="18.7265625" style="1" customWidth="1"/>
    <col min="7" max="7" width="2.7265625" style="54" customWidth="1"/>
    <col min="8" max="8" width="5.7265625" style="54" customWidth="1"/>
    <col min="9" max="9" width="5.7265625" style="54" hidden="1" customWidth="1"/>
    <col min="10" max="10" width="5.7265625" style="55" hidden="1" customWidth="1"/>
    <col min="11" max="12" width="3.7265625" style="54" customWidth="1"/>
    <col min="13" max="13" width="3" style="54" customWidth="1"/>
    <col min="14" max="14" width="3.81640625" style="56" customWidth="1"/>
    <col min="15" max="15" width="2.7265625" style="57" customWidth="1"/>
    <col min="16" max="16" width="5.7265625" style="57" customWidth="1"/>
    <col min="17" max="17" width="5.7265625" style="57" hidden="1" customWidth="1"/>
    <col min="18" max="18" width="5.7265625" style="58" hidden="1" customWidth="1"/>
    <col min="19" max="20" width="3.7265625" style="57" customWidth="1"/>
    <col min="21" max="21" width="3" style="57" customWidth="1"/>
    <col min="22" max="22" width="3.81640625" style="59" customWidth="1"/>
    <col min="23" max="23" width="2.7265625" style="60" customWidth="1"/>
    <col min="24" max="24" width="5.7265625" style="60" customWidth="1"/>
    <col min="25" max="25" width="5.7265625" style="60" hidden="1" customWidth="1"/>
    <col min="26" max="26" width="5.7265625" style="61" hidden="1" customWidth="1"/>
    <col min="27" max="28" width="3.7265625" style="60" customWidth="1"/>
    <col min="29" max="29" width="3" style="60" customWidth="1"/>
    <col min="30" max="30" width="3.81640625" style="62" customWidth="1"/>
    <col min="31" max="31" width="2.7265625" style="57" hidden="1" customWidth="1"/>
    <col min="32" max="33" width="5.7265625" style="57" hidden="1" customWidth="1"/>
    <col min="34" max="34" width="5.7265625" style="58" hidden="1" customWidth="1"/>
    <col min="35" max="36" width="3.7265625" style="57" hidden="1" customWidth="1"/>
    <col min="37" max="37" width="3" style="57" hidden="1" customWidth="1"/>
    <col min="38" max="38" width="3.81640625" style="59" hidden="1" customWidth="1"/>
    <col min="39" max="39" width="2.7265625" style="60" hidden="1" customWidth="1"/>
    <col min="40" max="41" width="5.7265625" style="60" hidden="1" customWidth="1"/>
    <col min="42" max="42" width="5.7265625" style="61" hidden="1" customWidth="1"/>
    <col min="43" max="44" width="3.7265625" style="60" hidden="1" customWidth="1"/>
    <col min="45" max="45" width="3" style="60" hidden="1" customWidth="1"/>
    <col min="46" max="46" width="3.81640625" style="62" hidden="1" customWidth="1"/>
    <col min="47" max="47" width="2.7265625" style="57" hidden="1" customWidth="1"/>
    <col min="48" max="49" width="5.7265625" style="57" hidden="1" customWidth="1"/>
    <col min="50" max="50" width="5.7265625" style="58" hidden="1" customWidth="1"/>
    <col min="51" max="52" width="3.7265625" style="57" hidden="1" customWidth="1"/>
    <col min="53" max="53" width="3" style="57" hidden="1" customWidth="1"/>
    <col min="54" max="54" width="3.81640625" style="57" hidden="1" customWidth="1"/>
    <col min="55" max="55" width="5.26953125" customWidth="1"/>
    <col min="56" max="56" width="6.1796875" hidden="1" customWidth="1"/>
    <col min="57" max="57" width="5.26953125" customWidth="1"/>
    <col min="58" max="58" width="5.26953125" hidden="1" customWidth="1"/>
    <col min="59" max="60" width="6" hidden="1" customWidth="1"/>
    <col min="61" max="61" width="6" customWidth="1"/>
    <col min="62" max="62" width="6" hidden="1" customWidth="1"/>
    <col min="63" max="63" width="4" style="1" customWidth="1"/>
    <col min="64" max="64" width="4.81640625" style="1" customWidth="1"/>
    <col min="65" max="65" width="5.54296875" style="1" customWidth="1"/>
    <col min="66" max="66" width="17.26953125" style="1" customWidth="1"/>
  </cols>
  <sheetData>
    <row r="1" spans="1:66" x14ac:dyDescent="0.25">
      <c r="A1" s="91" t="s">
        <v>8</v>
      </c>
      <c r="B1" s="92"/>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c r="AU1" s="92"/>
      <c r="AV1" s="92"/>
      <c r="AW1" s="92"/>
      <c r="AX1" s="92"/>
      <c r="AY1" s="92"/>
      <c r="AZ1" s="92"/>
      <c r="BA1" s="92"/>
      <c r="BB1" s="92"/>
      <c r="BC1" s="92"/>
      <c r="BD1" s="92"/>
      <c r="BE1" s="92"/>
      <c r="BF1" s="92"/>
      <c r="BG1" s="92"/>
      <c r="BH1" s="92"/>
      <c r="BI1" s="92"/>
      <c r="BJ1" s="92"/>
      <c r="BK1" s="92"/>
      <c r="BL1" s="92"/>
      <c r="BM1" s="92"/>
      <c r="BN1" s="93"/>
    </row>
    <row r="2" spans="1:66" ht="12.75" hidden="1" customHeight="1" x14ac:dyDescent="0.25">
      <c r="A2" s="7"/>
      <c r="B2" s="7"/>
      <c r="C2" s="7">
        <v>1</v>
      </c>
      <c r="D2" s="7">
        <f>FLOOR((C2+3)/4,1)</f>
        <v>1</v>
      </c>
      <c r="E2" s="7"/>
      <c r="F2" s="7"/>
      <c r="G2" s="53"/>
      <c r="H2" s="53">
        <v>192</v>
      </c>
      <c r="I2" s="55">
        <v>190</v>
      </c>
      <c r="J2" s="55">
        <f>H2+I2</f>
        <v>382</v>
      </c>
      <c r="K2" s="55"/>
      <c r="L2" s="55"/>
      <c r="M2" s="55"/>
      <c r="N2" s="65">
        <v>1</v>
      </c>
      <c r="O2" s="58"/>
      <c r="P2" s="58">
        <v>193</v>
      </c>
      <c r="Q2" s="58">
        <v>193</v>
      </c>
      <c r="R2" s="58">
        <f>P2+Q2</f>
        <v>386</v>
      </c>
      <c r="S2" s="58"/>
      <c r="T2" s="58"/>
      <c r="U2" s="58"/>
      <c r="V2" s="66">
        <v>2</v>
      </c>
      <c r="W2" s="61"/>
      <c r="X2" s="61">
        <v>198</v>
      </c>
      <c r="Y2" s="61">
        <v>198</v>
      </c>
      <c r="Z2" s="61">
        <f>X2+Y2</f>
        <v>396</v>
      </c>
      <c r="AA2" s="61"/>
      <c r="AB2" s="61"/>
      <c r="AC2" s="61"/>
      <c r="AD2" s="67">
        <v>3</v>
      </c>
      <c r="AE2" s="58"/>
      <c r="AF2" s="58">
        <v>177</v>
      </c>
      <c r="AG2" s="58">
        <v>177</v>
      </c>
      <c r="AH2" s="58">
        <f>AF2+AG2</f>
        <v>354</v>
      </c>
      <c r="AI2" s="58"/>
      <c r="AJ2" s="58"/>
      <c r="AK2" s="58"/>
      <c r="AL2" s="66">
        <v>4</v>
      </c>
      <c r="AM2" s="61"/>
      <c r="AN2" s="61">
        <v>178</v>
      </c>
      <c r="AO2" s="61">
        <v>178</v>
      </c>
      <c r="AP2" s="61">
        <f>AN2+AO2</f>
        <v>356</v>
      </c>
      <c r="AQ2" s="61"/>
      <c r="AR2" s="61"/>
      <c r="AS2" s="61"/>
      <c r="AT2" s="67">
        <v>5</v>
      </c>
      <c r="AU2" s="58"/>
      <c r="AV2" s="58">
        <v>179</v>
      </c>
      <c r="AW2" s="58">
        <v>179</v>
      </c>
      <c r="AX2" s="58">
        <f>AV2+AW2</f>
        <v>358</v>
      </c>
      <c r="AY2" s="58"/>
      <c r="AZ2" s="58"/>
      <c r="BA2" s="58"/>
      <c r="BB2" s="58">
        <v>6</v>
      </c>
      <c r="BC2">
        <f>N2+V2+AD2+AL2+AT2+BB2</f>
        <v>21</v>
      </c>
      <c r="BD2">
        <f>J2+R2+Z2+AH2+AP2+AX2</f>
        <v>2232</v>
      </c>
      <c r="BE2" s="26">
        <f>IF($O$4&gt;0,(LARGE(($N2,$V2,$AD2,$AL2,$AT2,$BB2),1)),"0")</f>
        <v>6</v>
      </c>
      <c r="BF2" s="26">
        <f>IF($O$4&gt;0,(LARGE(($N2,$V2,$AD2,$AL2,$AT2,$BB2),2)),"0")</f>
        <v>5</v>
      </c>
      <c r="BG2">
        <v>354</v>
      </c>
      <c r="BH2">
        <v>354</v>
      </c>
      <c r="BI2" s="26">
        <f>BC2-BE2-BF2</f>
        <v>10</v>
      </c>
      <c r="BJ2">
        <f>BD2-BG2-BH2</f>
        <v>1524</v>
      </c>
      <c r="BK2"/>
      <c r="BL2"/>
      <c r="BN2"/>
    </row>
    <row r="3" spans="1:66" x14ac:dyDescent="0.25">
      <c r="A3" s="94" t="s">
        <v>9</v>
      </c>
      <c r="B3" s="95"/>
      <c r="C3" s="96" t="str">
        <f>Instellingen!B3</f>
        <v>Kring Berkel IJssel</v>
      </c>
      <c r="D3" s="97"/>
      <c r="E3" s="98"/>
      <c r="F3" s="94" t="s">
        <v>43</v>
      </c>
      <c r="G3" s="99"/>
      <c r="H3" s="99"/>
      <c r="I3" s="99"/>
      <c r="J3" s="99"/>
      <c r="K3" s="99"/>
      <c r="L3" s="99"/>
      <c r="M3" s="99"/>
      <c r="N3" s="95"/>
      <c r="O3" s="100">
        <v>4</v>
      </c>
      <c r="P3" s="101"/>
      <c r="Q3" s="101"/>
      <c r="R3" s="101"/>
      <c r="S3" s="101"/>
      <c r="T3" s="101"/>
      <c r="U3" s="101"/>
      <c r="V3" s="102"/>
      <c r="W3" s="103"/>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c r="AW3" s="104"/>
      <c r="AX3" s="104"/>
      <c r="AY3" s="104"/>
      <c r="AZ3" s="104"/>
      <c r="BA3" s="104"/>
      <c r="BB3" s="105"/>
      <c r="BC3" s="94" t="s">
        <v>41</v>
      </c>
      <c r="BD3" s="99"/>
      <c r="BE3" s="99"/>
      <c r="BF3" s="99"/>
      <c r="BG3" s="99"/>
      <c r="BH3" s="99"/>
      <c r="BI3" s="99"/>
      <c r="BJ3" s="99"/>
      <c r="BK3" s="95"/>
      <c r="BL3" s="14">
        <f>Instellingen!B6</f>
        <v>3</v>
      </c>
      <c r="BM3" s="103"/>
      <c r="BN3" s="104"/>
    </row>
    <row r="4" spans="1:66" x14ac:dyDescent="0.25">
      <c r="A4" s="94" t="s">
        <v>10</v>
      </c>
      <c r="B4" s="95"/>
      <c r="C4" s="112" t="s">
        <v>30</v>
      </c>
      <c r="D4" s="97"/>
      <c r="E4" s="98"/>
      <c r="F4" s="94" t="s">
        <v>67</v>
      </c>
      <c r="G4" s="99"/>
      <c r="H4" s="99"/>
      <c r="I4" s="99"/>
      <c r="J4" s="99"/>
      <c r="K4" s="99"/>
      <c r="L4" s="99"/>
      <c r="M4" s="99"/>
      <c r="N4" s="95"/>
      <c r="O4" s="96">
        <f>Instellingen!B7</f>
        <v>1</v>
      </c>
      <c r="P4" s="97"/>
      <c r="Q4" s="97"/>
      <c r="R4" s="97"/>
      <c r="S4" s="97"/>
      <c r="T4" s="97"/>
      <c r="U4" s="97"/>
      <c r="V4" s="98"/>
      <c r="W4" s="106"/>
      <c r="X4" s="107"/>
      <c r="Y4" s="107"/>
      <c r="Z4" s="107"/>
      <c r="AA4" s="107"/>
      <c r="AB4" s="107"/>
      <c r="AC4" s="107"/>
      <c r="AD4" s="107"/>
      <c r="AE4" s="107"/>
      <c r="AF4" s="107"/>
      <c r="AG4" s="107"/>
      <c r="AH4" s="107"/>
      <c r="AI4" s="107"/>
      <c r="AJ4" s="107"/>
      <c r="AK4" s="107"/>
      <c r="AL4" s="107"/>
      <c r="AM4" s="107"/>
      <c r="AN4" s="107"/>
      <c r="AO4" s="107"/>
      <c r="AP4" s="107"/>
      <c r="AQ4" s="107"/>
      <c r="AR4" s="107"/>
      <c r="AS4" s="107"/>
      <c r="AT4" s="107"/>
      <c r="AU4" s="107"/>
      <c r="AV4" s="107"/>
      <c r="AW4" s="107"/>
      <c r="AX4" s="107"/>
      <c r="AY4" s="107"/>
      <c r="AZ4" s="107"/>
      <c r="BA4" s="107"/>
      <c r="BB4" s="108"/>
      <c r="BC4" s="94"/>
      <c r="BD4" s="99"/>
      <c r="BE4" s="99"/>
      <c r="BF4" s="99"/>
      <c r="BG4" s="99"/>
      <c r="BH4" s="99"/>
      <c r="BI4" s="99"/>
      <c r="BJ4" s="99"/>
      <c r="BK4" s="95"/>
      <c r="BL4" s="14"/>
      <c r="BM4" s="106"/>
      <c r="BN4" s="107"/>
    </row>
    <row r="5" spans="1:66" x14ac:dyDescent="0.25">
      <c r="A5" s="94" t="s">
        <v>11</v>
      </c>
      <c r="B5" s="95"/>
      <c r="C5" s="112"/>
      <c r="D5" s="97"/>
      <c r="E5" s="98"/>
      <c r="F5" s="94" t="s">
        <v>12</v>
      </c>
      <c r="G5" s="99"/>
      <c r="H5" s="99"/>
      <c r="I5" s="99"/>
      <c r="J5" s="99"/>
      <c r="K5" s="99"/>
      <c r="L5" s="99"/>
      <c r="M5" s="99"/>
      <c r="N5" s="95"/>
      <c r="O5" s="96">
        <f>Instellingen!B5</f>
        <v>99</v>
      </c>
      <c r="P5" s="97"/>
      <c r="Q5" s="97"/>
      <c r="R5" s="97"/>
      <c r="S5" s="97"/>
      <c r="T5" s="97"/>
      <c r="U5" s="97"/>
      <c r="V5" s="98"/>
      <c r="W5" s="109"/>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0"/>
      <c r="AV5" s="110"/>
      <c r="AW5" s="110"/>
      <c r="AX5" s="110"/>
      <c r="AY5" s="110"/>
      <c r="AZ5" s="110"/>
      <c r="BA5" s="110"/>
      <c r="BB5" s="111"/>
      <c r="BC5" s="94" t="s">
        <v>13</v>
      </c>
      <c r="BD5" s="99"/>
      <c r="BE5" s="99"/>
      <c r="BF5" s="99"/>
      <c r="BG5" s="99"/>
      <c r="BH5" s="99"/>
      <c r="BI5" s="99"/>
      <c r="BJ5" s="99"/>
      <c r="BK5" s="95"/>
      <c r="BL5" s="6">
        <v>2</v>
      </c>
      <c r="BM5" s="106"/>
      <c r="BN5" s="107"/>
    </row>
    <row r="6" spans="1:66" ht="12.75" customHeight="1" x14ac:dyDescent="0.25">
      <c r="A6" s="113"/>
      <c r="B6" s="113"/>
      <c r="C6" s="113"/>
      <c r="D6" s="113"/>
      <c r="E6" s="114"/>
      <c r="F6" s="52" t="s">
        <v>14</v>
      </c>
      <c r="G6" s="117" t="str">
        <f>Instellingen!B36</f>
        <v>Loenen</v>
      </c>
      <c r="H6" s="118"/>
      <c r="I6" s="118"/>
      <c r="J6" s="118"/>
      <c r="K6" s="118"/>
      <c r="L6" s="118"/>
      <c r="M6" s="118"/>
      <c r="N6" s="119"/>
      <c r="O6" s="120" t="str">
        <f>Instellingen!B37</f>
        <v>Gorssel-Zutphen</v>
      </c>
      <c r="P6" s="121"/>
      <c r="Q6" s="121"/>
      <c r="R6" s="121"/>
      <c r="S6" s="121"/>
      <c r="T6" s="121"/>
      <c r="U6" s="121"/>
      <c r="V6" s="122"/>
      <c r="W6" s="123" t="str">
        <f>Instellingen!B38</f>
        <v>Wilp</v>
      </c>
      <c r="X6" s="124"/>
      <c r="Y6" s="124"/>
      <c r="Z6" s="124"/>
      <c r="AA6" s="124"/>
      <c r="AB6" s="124"/>
      <c r="AC6" s="124"/>
      <c r="AD6" s="125"/>
      <c r="AE6" s="120">
        <f>Instellingen!B39</f>
        <v>0</v>
      </c>
      <c r="AF6" s="121"/>
      <c r="AG6" s="121"/>
      <c r="AH6" s="121"/>
      <c r="AI6" s="121"/>
      <c r="AJ6" s="121"/>
      <c r="AK6" s="121"/>
      <c r="AL6" s="122"/>
      <c r="AM6" s="123">
        <f>Instellingen!B40</f>
        <v>0</v>
      </c>
      <c r="AN6" s="124"/>
      <c r="AO6" s="124"/>
      <c r="AP6" s="124"/>
      <c r="AQ6" s="124"/>
      <c r="AR6" s="124"/>
      <c r="AS6" s="124"/>
      <c r="AT6" s="125"/>
      <c r="AU6" s="120">
        <f>Instellingen!B41</f>
        <v>0</v>
      </c>
      <c r="AV6" s="121"/>
      <c r="AW6" s="121"/>
      <c r="AX6" s="121"/>
      <c r="AY6" s="121"/>
      <c r="AZ6" s="121"/>
      <c r="BA6" s="121"/>
      <c r="BB6" s="122"/>
      <c r="BC6" s="94" t="s">
        <v>34</v>
      </c>
      <c r="BD6" s="99"/>
      <c r="BE6" s="99"/>
      <c r="BF6" s="99"/>
      <c r="BG6" s="99"/>
      <c r="BH6" s="95"/>
      <c r="BI6" s="30" t="s">
        <v>35</v>
      </c>
      <c r="BJ6" s="51"/>
      <c r="BK6" s="31"/>
      <c r="BL6" s="21">
        <v>180</v>
      </c>
      <c r="BM6" s="106"/>
      <c r="BN6" s="107"/>
    </row>
    <row r="7" spans="1:66" ht="12.75" customHeight="1" x14ac:dyDescent="0.25">
      <c r="A7" s="115"/>
      <c r="B7" s="115"/>
      <c r="C7" s="115"/>
      <c r="D7" s="115"/>
      <c r="E7" s="116"/>
      <c r="F7" s="52" t="s">
        <v>15</v>
      </c>
      <c r="G7" s="126" t="str">
        <f>Instellingen!C36</f>
        <v>10-11 april</v>
      </c>
      <c r="H7" s="127"/>
      <c r="I7" s="127"/>
      <c r="J7" s="127"/>
      <c r="K7" s="127"/>
      <c r="L7" s="127"/>
      <c r="M7" s="127"/>
      <c r="N7" s="128"/>
      <c r="O7" s="120" t="str">
        <f>Instellingen!C37</f>
        <v>25-26 april</v>
      </c>
      <c r="P7" s="121"/>
      <c r="Q7" s="121"/>
      <c r="R7" s="121"/>
      <c r="S7" s="121"/>
      <c r="T7" s="121"/>
      <c r="U7" s="121"/>
      <c r="V7" s="122"/>
      <c r="W7" s="123" t="str">
        <f>Instellingen!C38</f>
        <v>5-7 juni</v>
      </c>
      <c r="X7" s="124"/>
      <c r="Y7" s="124"/>
      <c r="Z7" s="124"/>
      <c r="AA7" s="124"/>
      <c r="AB7" s="124"/>
      <c r="AC7" s="124"/>
      <c r="AD7" s="125"/>
      <c r="AE7" s="120" t="str">
        <f>Instellingen!C39</f>
        <v xml:space="preserve"> </v>
      </c>
      <c r="AF7" s="121"/>
      <c r="AG7" s="121"/>
      <c r="AH7" s="121"/>
      <c r="AI7" s="121"/>
      <c r="AJ7" s="121"/>
      <c r="AK7" s="121"/>
      <c r="AL7" s="122"/>
      <c r="AM7" s="123" t="str">
        <f>Instellingen!C40</f>
        <v xml:space="preserve"> </v>
      </c>
      <c r="AN7" s="124"/>
      <c r="AO7" s="124"/>
      <c r="AP7" s="124"/>
      <c r="AQ7" s="124"/>
      <c r="AR7" s="124"/>
      <c r="AS7" s="124"/>
      <c r="AT7" s="125"/>
      <c r="AU7" s="120" t="str">
        <f>Instellingen!C41</f>
        <v xml:space="preserve"> </v>
      </c>
      <c r="AV7" s="121"/>
      <c r="AW7" s="121"/>
      <c r="AX7" s="121"/>
      <c r="AY7" s="121"/>
      <c r="AZ7" s="121"/>
      <c r="BA7" s="121"/>
      <c r="BB7" s="122"/>
      <c r="BC7" s="63" t="s">
        <v>66</v>
      </c>
      <c r="BD7" s="3" t="s">
        <v>66</v>
      </c>
      <c r="BE7" s="8" t="s">
        <v>64</v>
      </c>
      <c r="BF7" s="8" t="s">
        <v>64</v>
      </c>
      <c r="BG7" s="8" t="s">
        <v>64</v>
      </c>
      <c r="BH7" s="8" t="s">
        <v>64</v>
      </c>
      <c r="BI7" s="25" t="s">
        <v>65</v>
      </c>
      <c r="BJ7" s="23" t="s">
        <v>65</v>
      </c>
      <c r="BK7" s="9"/>
      <c r="BL7" s="3"/>
      <c r="BM7" s="109"/>
      <c r="BN7" s="110"/>
    </row>
    <row r="8" spans="1:66" ht="25.5" customHeight="1" x14ac:dyDescent="0.25">
      <c r="A8" s="2" t="s">
        <v>19</v>
      </c>
      <c r="B8" s="2" t="s">
        <v>7</v>
      </c>
      <c r="C8" s="2" t="s">
        <v>0</v>
      </c>
      <c r="D8" s="2" t="s">
        <v>1</v>
      </c>
      <c r="E8" s="2" t="s">
        <v>95</v>
      </c>
      <c r="F8" s="52" t="s">
        <v>3</v>
      </c>
      <c r="G8" s="5" t="s">
        <v>90</v>
      </c>
      <c r="H8" s="5" t="s">
        <v>38</v>
      </c>
      <c r="I8" s="5" t="s">
        <v>36</v>
      </c>
      <c r="J8" s="5" t="s">
        <v>37</v>
      </c>
      <c r="K8" s="5" t="s">
        <v>68</v>
      </c>
      <c r="L8" s="5" t="s">
        <v>69</v>
      </c>
      <c r="M8" s="2" t="s">
        <v>5</v>
      </c>
      <c r="N8" s="52" t="s">
        <v>16</v>
      </c>
      <c r="O8" s="5" t="s">
        <v>90</v>
      </c>
      <c r="P8" s="5" t="s">
        <v>38</v>
      </c>
      <c r="Q8" s="5" t="s">
        <v>36</v>
      </c>
      <c r="R8" s="5" t="s">
        <v>39</v>
      </c>
      <c r="S8" s="5" t="s">
        <v>68</v>
      </c>
      <c r="T8" s="5" t="s">
        <v>69</v>
      </c>
      <c r="U8" s="2" t="s">
        <v>5</v>
      </c>
      <c r="V8" s="52" t="s">
        <v>16</v>
      </c>
      <c r="W8" s="5" t="s">
        <v>90</v>
      </c>
      <c r="X8" s="5" t="s">
        <v>38</v>
      </c>
      <c r="Y8" s="5" t="s">
        <v>40</v>
      </c>
      <c r="Z8" s="5" t="s">
        <v>39</v>
      </c>
      <c r="AA8" s="5" t="s">
        <v>68</v>
      </c>
      <c r="AB8" s="5" t="s">
        <v>69</v>
      </c>
      <c r="AC8" s="2" t="s">
        <v>5</v>
      </c>
      <c r="AD8" s="52" t="s">
        <v>16</v>
      </c>
      <c r="AE8" s="5" t="s">
        <v>90</v>
      </c>
      <c r="AF8" s="5" t="s">
        <v>38</v>
      </c>
      <c r="AG8" s="5" t="s">
        <v>36</v>
      </c>
      <c r="AH8" s="5" t="s">
        <v>39</v>
      </c>
      <c r="AI8" s="5" t="s">
        <v>68</v>
      </c>
      <c r="AJ8" s="5" t="s">
        <v>69</v>
      </c>
      <c r="AK8" s="2" t="s">
        <v>5</v>
      </c>
      <c r="AL8" s="52" t="s">
        <v>16</v>
      </c>
      <c r="AM8" s="5" t="s">
        <v>90</v>
      </c>
      <c r="AN8" s="5" t="s">
        <v>38</v>
      </c>
      <c r="AO8" s="5" t="s">
        <v>36</v>
      </c>
      <c r="AP8" s="5" t="s">
        <v>39</v>
      </c>
      <c r="AQ8" s="5" t="s">
        <v>68</v>
      </c>
      <c r="AR8" s="5" t="s">
        <v>69</v>
      </c>
      <c r="AS8" s="2" t="s">
        <v>5</v>
      </c>
      <c r="AT8" s="52" t="s">
        <v>16</v>
      </c>
      <c r="AU8" s="5" t="s">
        <v>90</v>
      </c>
      <c r="AV8" s="5" t="s">
        <v>38</v>
      </c>
      <c r="AW8" s="5" t="s">
        <v>36</v>
      </c>
      <c r="AX8" s="5" t="s">
        <v>39</v>
      </c>
      <c r="AY8" s="5" t="s">
        <v>68</v>
      </c>
      <c r="AZ8" s="5" t="s">
        <v>69</v>
      </c>
      <c r="BA8" s="2" t="s">
        <v>5</v>
      </c>
      <c r="BB8" s="2" t="s">
        <v>16</v>
      </c>
      <c r="BC8" s="64" t="s">
        <v>23</v>
      </c>
      <c r="BD8" s="22" t="s">
        <v>4</v>
      </c>
      <c r="BE8" s="24" t="s">
        <v>23</v>
      </c>
      <c r="BF8" s="24" t="s">
        <v>23</v>
      </c>
      <c r="BG8" s="22" t="s">
        <v>4</v>
      </c>
      <c r="BH8" s="22" t="s">
        <v>4</v>
      </c>
      <c r="BI8" s="22" t="s">
        <v>23</v>
      </c>
      <c r="BJ8" s="22" t="s">
        <v>4</v>
      </c>
      <c r="BK8" s="22" t="s">
        <v>17</v>
      </c>
      <c r="BL8" s="22" t="s">
        <v>18</v>
      </c>
      <c r="BM8" s="5" t="s">
        <v>92</v>
      </c>
      <c r="BN8" s="2" t="s">
        <v>6</v>
      </c>
    </row>
    <row r="9" spans="1:66" x14ac:dyDescent="0.25">
      <c r="A9" s="1">
        <v>1</v>
      </c>
      <c r="B9" s="1" t="s">
        <v>197</v>
      </c>
      <c r="C9" s="1" t="s">
        <v>164</v>
      </c>
      <c r="D9" s="1" t="s">
        <v>117</v>
      </c>
      <c r="E9" s="1" t="s">
        <v>30</v>
      </c>
      <c r="F9" s="1" t="s">
        <v>118</v>
      </c>
      <c r="H9" s="54">
        <v>204</v>
      </c>
      <c r="I9" s="54">
        <v>0</v>
      </c>
      <c r="J9" s="55">
        <f>H9+I9</f>
        <v>204</v>
      </c>
      <c r="K9" s="54">
        <v>7</v>
      </c>
      <c r="L9" s="54">
        <v>8</v>
      </c>
      <c r="M9" s="54">
        <v>1</v>
      </c>
      <c r="N9" s="56">
        <v>1</v>
      </c>
      <c r="P9" s="57">
        <v>213.5</v>
      </c>
      <c r="Q9" s="57">
        <v>0</v>
      </c>
      <c r="R9" s="58">
        <f>P9+Q9</f>
        <v>213.5</v>
      </c>
      <c r="S9" s="57">
        <v>7</v>
      </c>
      <c r="T9" s="57">
        <v>8</v>
      </c>
      <c r="U9" s="57">
        <v>1</v>
      </c>
      <c r="V9" s="59">
        <v>1</v>
      </c>
      <c r="X9" s="60">
        <v>188</v>
      </c>
      <c r="Z9" s="61">
        <f>X9+Y9</f>
        <v>188</v>
      </c>
      <c r="AA9" s="60">
        <v>6.5</v>
      </c>
      <c r="AB9" s="60">
        <v>6.5</v>
      </c>
      <c r="AC9" s="60">
        <v>3</v>
      </c>
      <c r="AD9" s="62">
        <v>3</v>
      </c>
      <c r="BC9">
        <f>N9+V9+AD9+AL9+AT9+BB9</f>
        <v>5</v>
      </c>
      <c r="BD9">
        <f>J9+R9+Z9+AH9+AP9+AX9</f>
        <v>605.5</v>
      </c>
      <c r="BE9" s="26">
        <f>IF($O$4&gt;0,(LARGE(($N9,$V9,$AD9,$AL9,$AT9,$BB9),1)),"0")</f>
        <v>3</v>
      </c>
      <c r="BG9">
        <v>188</v>
      </c>
      <c r="BH9">
        <v>0</v>
      </c>
      <c r="BI9" s="26">
        <f>BC9-BE9-BF9</f>
        <v>2</v>
      </c>
      <c r="BJ9">
        <f>BD9-BG9-BH9</f>
        <v>417.5</v>
      </c>
      <c r="BK9" s="1">
        <v>1</v>
      </c>
      <c r="BN9" s="84" t="s">
        <v>318</v>
      </c>
    </row>
    <row r="10" spans="1:66" x14ac:dyDescent="0.25">
      <c r="A10" s="1">
        <v>2</v>
      </c>
      <c r="B10" s="1" t="s">
        <v>201</v>
      </c>
      <c r="C10" s="1" t="s">
        <v>168</v>
      </c>
      <c r="D10" s="1" t="s">
        <v>124</v>
      </c>
      <c r="E10" s="1" t="s">
        <v>30</v>
      </c>
      <c r="F10" s="1" t="s">
        <v>125</v>
      </c>
      <c r="H10" s="54">
        <v>169.5</v>
      </c>
      <c r="I10" s="54">
        <v>0</v>
      </c>
      <c r="J10" s="55">
        <f>H10+I10</f>
        <v>169.5</v>
      </c>
      <c r="K10" s="54">
        <v>5</v>
      </c>
      <c r="L10" s="54">
        <v>6.5</v>
      </c>
      <c r="M10" s="54">
        <v>5</v>
      </c>
      <c r="N10" s="56">
        <v>5</v>
      </c>
      <c r="P10" s="57">
        <v>201</v>
      </c>
      <c r="Q10" s="57">
        <v>0</v>
      </c>
      <c r="R10" s="58">
        <f>P10+Q10</f>
        <v>201</v>
      </c>
      <c r="S10" s="57">
        <v>6.5</v>
      </c>
      <c r="T10" s="57">
        <v>7</v>
      </c>
      <c r="U10" s="57">
        <v>2</v>
      </c>
      <c r="V10" s="59">
        <v>2</v>
      </c>
      <c r="X10" s="60">
        <v>190</v>
      </c>
      <c r="Z10" s="61">
        <f>X10+Y10</f>
        <v>190</v>
      </c>
      <c r="AA10" s="60">
        <v>6.5</v>
      </c>
      <c r="AB10" s="60">
        <v>7</v>
      </c>
      <c r="AC10" s="60">
        <v>1</v>
      </c>
      <c r="AD10" s="62">
        <v>1</v>
      </c>
      <c r="BC10">
        <f>N10+V10+AD10+AL10+AT10+BB10</f>
        <v>8</v>
      </c>
      <c r="BD10">
        <f>J10+R10+Z10+AH10+AP10+AX10</f>
        <v>560.5</v>
      </c>
      <c r="BE10" s="26">
        <f>IF($O$4&gt;0,(LARGE(($N10,$V10,$AD10,$AL10,$AT10,$BB10),1)),"0")</f>
        <v>5</v>
      </c>
      <c r="BG10">
        <v>169.5</v>
      </c>
      <c r="BH10">
        <v>0</v>
      </c>
      <c r="BI10" s="26">
        <f>BC10-BE10-BF10</f>
        <v>3</v>
      </c>
      <c r="BJ10">
        <f>BD10-BG10-BH10</f>
        <v>391</v>
      </c>
      <c r="BK10" s="1">
        <v>2</v>
      </c>
      <c r="BN10" s="84" t="s">
        <v>319</v>
      </c>
    </row>
    <row r="11" spans="1:66" x14ac:dyDescent="0.25">
      <c r="A11" s="1">
        <v>3</v>
      </c>
      <c r="B11" s="1" t="s">
        <v>199</v>
      </c>
      <c r="C11" s="1" t="s">
        <v>166</v>
      </c>
      <c r="D11" s="1" t="s">
        <v>121</v>
      </c>
      <c r="E11" s="1" t="s">
        <v>30</v>
      </c>
      <c r="F11" s="1" t="s">
        <v>118</v>
      </c>
      <c r="H11" s="54">
        <v>193</v>
      </c>
      <c r="I11" s="54">
        <v>0</v>
      </c>
      <c r="J11" s="55">
        <f>H11+I11</f>
        <v>193</v>
      </c>
      <c r="K11" s="54">
        <v>6.5</v>
      </c>
      <c r="L11" s="54">
        <v>7</v>
      </c>
      <c r="M11" s="54">
        <v>3</v>
      </c>
      <c r="N11" s="56">
        <v>3</v>
      </c>
      <c r="P11" s="57">
        <v>194.5</v>
      </c>
      <c r="Q11" s="57">
        <v>0</v>
      </c>
      <c r="R11" s="58">
        <f>P11+Q11</f>
        <v>194.5</v>
      </c>
      <c r="S11" s="57">
        <v>6</v>
      </c>
      <c r="T11" s="57">
        <v>6.5</v>
      </c>
      <c r="U11" s="57">
        <v>3</v>
      </c>
      <c r="V11" s="59">
        <v>3</v>
      </c>
      <c r="X11" s="60">
        <v>189.5</v>
      </c>
      <c r="Z11" s="61">
        <f>X11+Y11</f>
        <v>189.5</v>
      </c>
      <c r="AA11" s="60">
        <v>6.5</v>
      </c>
      <c r="AB11" s="60">
        <v>7</v>
      </c>
      <c r="AC11" s="60">
        <v>2</v>
      </c>
      <c r="AD11" s="62">
        <v>2</v>
      </c>
      <c r="BC11">
        <f>N11+V11+AD11+AL11+AT11+BB11</f>
        <v>8</v>
      </c>
      <c r="BD11">
        <f>J11+R11+Z11+AH11+AP11+AX11</f>
        <v>577</v>
      </c>
      <c r="BE11" s="26">
        <f>IF($O$4&gt;0,(LARGE(($N11,$V11,$AD11,$AL11,$AT11,$BB11),1)),"0")</f>
        <v>3</v>
      </c>
      <c r="BG11">
        <v>193</v>
      </c>
      <c r="BH11">
        <v>0</v>
      </c>
      <c r="BI11" s="26">
        <f>BC11-BE11-BF11</f>
        <v>5</v>
      </c>
      <c r="BJ11">
        <f>BD11-BG11-BH11</f>
        <v>384</v>
      </c>
      <c r="BK11" s="1">
        <v>3</v>
      </c>
    </row>
    <row r="12" spans="1:66" x14ac:dyDescent="0.25">
      <c r="A12" s="1">
        <v>4</v>
      </c>
      <c r="B12" s="1" t="s">
        <v>198</v>
      </c>
      <c r="C12" s="1" t="s">
        <v>165</v>
      </c>
      <c r="D12" s="1" t="s">
        <v>119</v>
      </c>
      <c r="E12" s="1" t="s">
        <v>30</v>
      </c>
      <c r="F12" s="1" t="s">
        <v>120</v>
      </c>
      <c r="H12" s="54">
        <v>198.5</v>
      </c>
      <c r="I12" s="54">
        <v>0</v>
      </c>
      <c r="J12" s="55">
        <f>H12+I12</f>
        <v>198.5</v>
      </c>
      <c r="K12" s="54">
        <v>6</v>
      </c>
      <c r="L12" s="54">
        <v>7</v>
      </c>
      <c r="M12" s="54">
        <v>2</v>
      </c>
      <c r="N12" s="56">
        <v>2</v>
      </c>
      <c r="P12" s="57">
        <v>176</v>
      </c>
      <c r="Q12" s="57">
        <v>0</v>
      </c>
      <c r="R12" s="58">
        <f>P12+Q12</f>
        <v>176</v>
      </c>
      <c r="S12" s="57">
        <v>5.5</v>
      </c>
      <c r="T12" s="57">
        <v>6</v>
      </c>
      <c r="U12" s="57">
        <v>9</v>
      </c>
      <c r="V12" s="59">
        <v>9</v>
      </c>
      <c r="X12" s="60">
        <v>182</v>
      </c>
      <c r="Z12" s="61">
        <f>X12+Y12</f>
        <v>182</v>
      </c>
      <c r="AA12" s="60">
        <v>6</v>
      </c>
      <c r="AB12" s="60">
        <v>6.5</v>
      </c>
      <c r="AC12" s="60">
        <v>4</v>
      </c>
      <c r="AD12" s="62">
        <v>4</v>
      </c>
      <c r="BC12">
        <f>N12+V12+AD12+AL12+AT12+BB12</f>
        <v>15</v>
      </c>
      <c r="BD12">
        <f>J12+R12+Z12+AH12+AP12+AX12</f>
        <v>556.5</v>
      </c>
      <c r="BE12" s="26">
        <f>IF($O$4&gt;0,(LARGE(($N12,$V12,$AD12,$AL12,$AT12,$BB12),1)),"0")</f>
        <v>9</v>
      </c>
      <c r="BG12">
        <v>176</v>
      </c>
      <c r="BH12">
        <v>0</v>
      </c>
      <c r="BI12" s="26">
        <f>BC12-BE12-BF12</f>
        <v>6</v>
      </c>
      <c r="BJ12">
        <f>BD12-BG12-BH12</f>
        <v>380.5</v>
      </c>
      <c r="BK12" s="1">
        <v>4</v>
      </c>
    </row>
    <row r="13" spans="1:66" x14ac:dyDescent="0.25">
      <c r="A13" s="1">
        <v>5</v>
      </c>
      <c r="B13" s="1" t="s">
        <v>202</v>
      </c>
      <c r="C13" s="1" t="s">
        <v>169</v>
      </c>
      <c r="D13" s="1" t="s">
        <v>126</v>
      </c>
      <c r="E13" s="1" t="s">
        <v>30</v>
      </c>
      <c r="F13" s="1" t="s">
        <v>127</v>
      </c>
      <c r="H13" s="54">
        <v>164</v>
      </c>
      <c r="I13" s="54">
        <v>0</v>
      </c>
      <c r="J13" s="55">
        <f>H13+I13</f>
        <v>164</v>
      </c>
      <c r="K13" s="54">
        <v>5</v>
      </c>
      <c r="L13" s="54">
        <v>5</v>
      </c>
      <c r="M13" s="54">
        <v>6</v>
      </c>
      <c r="N13" s="56">
        <v>6</v>
      </c>
      <c r="P13" s="57">
        <v>179</v>
      </c>
      <c r="Q13" s="57">
        <v>0</v>
      </c>
      <c r="R13" s="58">
        <f>P13+Q13</f>
        <v>179</v>
      </c>
      <c r="S13" s="57">
        <v>5</v>
      </c>
      <c r="T13" s="57">
        <v>6</v>
      </c>
      <c r="U13" s="57">
        <v>7</v>
      </c>
      <c r="V13" s="59">
        <v>7</v>
      </c>
      <c r="Z13" s="61">
        <f>X13+Y13</f>
        <v>0</v>
      </c>
      <c r="AD13" s="62">
        <v>99</v>
      </c>
      <c r="BC13">
        <f>N13+V13+AD13+AL13+AT13+BB13</f>
        <v>112</v>
      </c>
      <c r="BD13">
        <f>J13+R13+Z13+AH13+AP13+AX13</f>
        <v>343</v>
      </c>
      <c r="BE13" s="26">
        <f>IF($O$4&gt;0,(LARGE(($N13,$V13,$AD13,$AL13,$AT13,$BB13),1)),"0")</f>
        <v>99</v>
      </c>
      <c r="BG13">
        <v>0</v>
      </c>
      <c r="BH13">
        <v>0</v>
      </c>
      <c r="BI13" s="26">
        <f>BC13-BE13-BF13</f>
        <v>13</v>
      </c>
      <c r="BJ13">
        <f>BD13-BG13-BH13</f>
        <v>343</v>
      </c>
    </row>
    <row r="14" spans="1:66" x14ac:dyDescent="0.25">
      <c r="A14" s="1">
        <v>6</v>
      </c>
      <c r="B14" s="1" t="s">
        <v>203</v>
      </c>
      <c r="C14" s="1" t="s">
        <v>170</v>
      </c>
      <c r="D14" s="1" t="s">
        <v>128</v>
      </c>
      <c r="E14" s="1" t="s">
        <v>30</v>
      </c>
      <c r="F14" s="1" t="s">
        <v>118</v>
      </c>
      <c r="H14" s="54">
        <v>148.5</v>
      </c>
      <c r="I14" s="54">
        <v>0</v>
      </c>
      <c r="J14" s="55">
        <f>H14+I14</f>
        <v>148.5</v>
      </c>
      <c r="K14" s="54">
        <v>4</v>
      </c>
      <c r="L14" s="54">
        <v>5</v>
      </c>
      <c r="M14" s="54">
        <v>7</v>
      </c>
      <c r="N14" s="56">
        <v>7</v>
      </c>
      <c r="P14" s="57">
        <v>176.5</v>
      </c>
      <c r="Q14" s="57">
        <v>0</v>
      </c>
      <c r="R14" s="58">
        <f>P14+Q14</f>
        <v>176.5</v>
      </c>
      <c r="S14" s="57">
        <v>6</v>
      </c>
      <c r="T14" s="57">
        <v>6</v>
      </c>
      <c r="U14" s="57">
        <v>8</v>
      </c>
      <c r="V14" s="59">
        <v>8</v>
      </c>
      <c r="Z14" s="61">
        <f>X14+Y14</f>
        <v>0</v>
      </c>
      <c r="AD14" s="62">
        <v>99</v>
      </c>
      <c r="BC14">
        <f>N14+V14+AD14+AL14+AT14+BB14</f>
        <v>114</v>
      </c>
      <c r="BD14">
        <f>J14+R14+Z14+AH14+AP14+AX14</f>
        <v>325</v>
      </c>
      <c r="BE14" s="26">
        <f>IF($O$4&gt;0,(LARGE(($N14,$V14,$AD14,$AL14,$AT14,$BB14),1)),"0")</f>
        <v>99</v>
      </c>
      <c r="BG14">
        <v>0</v>
      </c>
      <c r="BH14">
        <v>0</v>
      </c>
      <c r="BI14" s="26">
        <f>BC14-BE14-BF14</f>
        <v>15</v>
      </c>
      <c r="BJ14">
        <f>BD14-BG14-BH14</f>
        <v>325</v>
      </c>
    </row>
    <row r="15" spans="1:66" x14ac:dyDescent="0.25">
      <c r="A15" s="1">
        <v>7</v>
      </c>
      <c r="B15" s="1" t="s">
        <v>205</v>
      </c>
      <c r="C15" s="1" t="s">
        <v>172</v>
      </c>
      <c r="D15" s="1" t="s">
        <v>131</v>
      </c>
      <c r="E15" s="1" t="s">
        <v>30</v>
      </c>
      <c r="F15" s="1" t="s">
        <v>125</v>
      </c>
      <c r="H15" s="54">
        <v>0</v>
      </c>
      <c r="I15" s="54">
        <v>0</v>
      </c>
      <c r="J15" s="55">
        <f>H15+I15</f>
        <v>0</v>
      </c>
      <c r="M15" s="54">
        <v>8</v>
      </c>
      <c r="N15" s="56">
        <v>90</v>
      </c>
      <c r="P15" s="57">
        <v>183.5</v>
      </c>
      <c r="Q15" s="57">
        <v>0</v>
      </c>
      <c r="R15" s="58">
        <f>P15+Q15</f>
        <v>183.5</v>
      </c>
      <c r="S15" s="57">
        <v>6</v>
      </c>
      <c r="T15" s="57">
        <v>6</v>
      </c>
      <c r="U15" s="57">
        <v>5</v>
      </c>
      <c r="V15" s="59">
        <v>5</v>
      </c>
      <c r="Z15" s="61">
        <f>X15+Y15</f>
        <v>0</v>
      </c>
      <c r="AD15" s="62">
        <v>99</v>
      </c>
      <c r="BC15">
        <f>N15+V15+AD15+AL15+AT15+BB15</f>
        <v>194</v>
      </c>
      <c r="BD15">
        <f>J15+R15+Z15+AH15+AP15+AX15</f>
        <v>183.5</v>
      </c>
      <c r="BE15" s="26">
        <f>IF($O$4&gt;0,(LARGE(($N15,$V15,$AD15,$AL15,$AT15,$BB15),1)),"0")</f>
        <v>99</v>
      </c>
      <c r="BG15">
        <v>0</v>
      </c>
      <c r="BH15">
        <v>0</v>
      </c>
      <c r="BI15" s="26">
        <f>BC15-BE15-BF15</f>
        <v>95</v>
      </c>
      <c r="BJ15">
        <f>BD15-BG15-BH15</f>
        <v>183.5</v>
      </c>
      <c r="BL15" s="1">
        <v>1</v>
      </c>
    </row>
    <row r="16" spans="1:66" x14ac:dyDescent="0.25">
      <c r="A16" s="1">
        <v>8</v>
      </c>
      <c r="B16" s="1" t="s">
        <v>242</v>
      </c>
      <c r="C16" s="1" t="s">
        <v>272</v>
      </c>
      <c r="D16" s="1" t="s">
        <v>243</v>
      </c>
      <c r="E16" s="1" t="s">
        <v>30</v>
      </c>
      <c r="F16" s="1" t="s">
        <v>118</v>
      </c>
      <c r="J16" s="55">
        <f>H16+I16</f>
        <v>0</v>
      </c>
      <c r="N16" s="56">
        <v>99</v>
      </c>
      <c r="P16" s="57">
        <v>189.5</v>
      </c>
      <c r="Q16" s="57">
        <v>0</v>
      </c>
      <c r="R16" s="58">
        <f>P16+Q16</f>
        <v>189.5</v>
      </c>
      <c r="S16" s="57">
        <v>6.5</v>
      </c>
      <c r="T16" s="57">
        <v>7</v>
      </c>
      <c r="U16" s="57">
        <v>4</v>
      </c>
      <c r="V16" s="59">
        <v>4</v>
      </c>
      <c r="Z16" s="61">
        <f>X16+Y16</f>
        <v>0</v>
      </c>
      <c r="AD16" s="62">
        <v>99</v>
      </c>
      <c r="BC16">
        <f>N16+V16+AD16+AL16+AT16+BB16</f>
        <v>202</v>
      </c>
      <c r="BD16">
        <f>J16+R16+Z16+AH16+AP16+AX16</f>
        <v>189.5</v>
      </c>
      <c r="BE16" s="26">
        <f>IF($O$4&gt;0,(LARGE(($N16,$V16,$AD16,$AL16,$AT16,$BB16),1)),"0")</f>
        <v>99</v>
      </c>
      <c r="BG16">
        <v>0</v>
      </c>
      <c r="BH16">
        <v>0</v>
      </c>
      <c r="BI16" s="26">
        <f>BC16-BE16-BF16</f>
        <v>103</v>
      </c>
      <c r="BJ16">
        <f>BD16-BG16-BH16</f>
        <v>189.5</v>
      </c>
    </row>
    <row r="17" spans="1:62" x14ac:dyDescent="0.25">
      <c r="A17" s="1">
        <v>9</v>
      </c>
      <c r="B17" s="1" t="s">
        <v>200</v>
      </c>
      <c r="C17" s="1" t="s">
        <v>167</v>
      </c>
      <c r="D17" s="1" t="s">
        <v>122</v>
      </c>
      <c r="E17" s="1" t="s">
        <v>30</v>
      </c>
      <c r="F17" s="1" t="s">
        <v>123</v>
      </c>
      <c r="H17" s="54">
        <v>176</v>
      </c>
      <c r="I17" s="54">
        <v>0</v>
      </c>
      <c r="J17" s="55">
        <f>H17+I17</f>
        <v>176</v>
      </c>
      <c r="K17" s="54">
        <v>6</v>
      </c>
      <c r="L17" s="54">
        <v>6.5</v>
      </c>
      <c r="M17" s="54">
        <v>4</v>
      </c>
      <c r="N17" s="56">
        <v>4</v>
      </c>
      <c r="Q17" s="57">
        <v>0</v>
      </c>
      <c r="R17" s="58">
        <f>P17+Q17</f>
        <v>0</v>
      </c>
      <c r="V17" s="59">
        <v>99</v>
      </c>
      <c r="Z17" s="61">
        <f>X17+Y17</f>
        <v>0</v>
      </c>
      <c r="AD17" s="62">
        <v>99</v>
      </c>
      <c r="BC17">
        <f>N17+V17+AD17+AL17+AT17+BB17</f>
        <v>202</v>
      </c>
      <c r="BD17">
        <f>J17+R17+Z17+AH17+AP17+AX17</f>
        <v>176</v>
      </c>
      <c r="BE17" s="26">
        <f>IF($O$4&gt;0,(LARGE(($N17,$V17,$AD17,$AL17,$AT17,$BB17),1)),"0")</f>
        <v>99</v>
      </c>
      <c r="BG17">
        <v>0</v>
      </c>
      <c r="BH17">
        <v>0</v>
      </c>
      <c r="BI17" s="26">
        <f>BC17-BE17-BF17</f>
        <v>103</v>
      </c>
      <c r="BJ17">
        <f>BD17-BG17-BH17</f>
        <v>176</v>
      </c>
    </row>
    <row r="18" spans="1:62" x14ac:dyDescent="0.25">
      <c r="A18" s="1">
        <v>10</v>
      </c>
      <c r="B18" s="1" t="s">
        <v>244</v>
      </c>
      <c r="C18" s="1" t="s">
        <v>272</v>
      </c>
      <c r="D18" s="1" t="s">
        <v>245</v>
      </c>
      <c r="E18" s="1" t="s">
        <v>30</v>
      </c>
      <c r="F18" s="1" t="s">
        <v>118</v>
      </c>
      <c r="J18" s="55">
        <f>H18+I18</f>
        <v>0</v>
      </c>
      <c r="N18" s="56">
        <v>99</v>
      </c>
      <c r="P18" s="57">
        <v>180</v>
      </c>
      <c r="Q18" s="57">
        <v>0</v>
      </c>
      <c r="R18" s="58">
        <f>P18+Q18</f>
        <v>180</v>
      </c>
      <c r="S18" s="57">
        <v>6</v>
      </c>
      <c r="T18" s="57">
        <v>6.5</v>
      </c>
      <c r="U18" s="57">
        <v>6</v>
      </c>
      <c r="V18" s="59">
        <v>6</v>
      </c>
      <c r="Z18" s="61">
        <f>X18+Y18</f>
        <v>0</v>
      </c>
      <c r="AD18" s="62">
        <v>99</v>
      </c>
      <c r="BC18">
        <f>N18+V18+AD18+AL18+AT18+BB18</f>
        <v>204</v>
      </c>
      <c r="BD18">
        <f>J18+R18+Z18+AH18+AP18+AX18</f>
        <v>180</v>
      </c>
      <c r="BE18" s="26">
        <f>IF($O$4&gt;0,(LARGE(($N18,$V18,$AD18,$AL18,$AT18,$BB18),1)),"0")</f>
        <v>99</v>
      </c>
      <c r="BG18">
        <v>0</v>
      </c>
      <c r="BH18">
        <v>0</v>
      </c>
      <c r="BI18" s="26">
        <f>BC18-BE18-BF18</f>
        <v>105</v>
      </c>
      <c r="BJ18">
        <f>BD18-BG18-BH18</f>
        <v>180</v>
      </c>
    </row>
    <row r="19" spans="1:62" x14ac:dyDescent="0.25">
      <c r="A19" s="1">
        <v>11</v>
      </c>
      <c r="B19" s="1" t="s">
        <v>204</v>
      </c>
      <c r="C19" s="1" t="s">
        <v>171</v>
      </c>
      <c r="D19" s="1" t="s">
        <v>129</v>
      </c>
      <c r="E19" s="1" t="s">
        <v>30</v>
      </c>
      <c r="F19" s="1" t="s">
        <v>130</v>
      </c>
      <c r="H19" s="54">
        <v>0</v>
      </c>
      <c r="I19" s="54">
        <v>0</v>
      </c>
      <c r="J19" s="55">
        <f>H19+I19</f>
        <v>0</v>
      </c>
      <c r="M19" s="54">
        <v>8</v>
      </c>
      <c r="N19" s="56">
        <v>90</v>
      </c>
      <c r="R19" s="58">
        <f>P19+Q19</f>
        <v>0</v>
      </c>
      <c r="V19" s="59">
        <v>99</v>
      </c>
      <c r="Z19" s="61">
        <f>X19+Y19</f>
        <v>0</v>
      </c>
      <c r="AD19" s="62">
        <v>99</v>
      </c>
      <c r="BC19">
        <f>N19+V19+AD19+AL19+AT19+BB19</f>
        <v>288</v>
      </c>
      <c r="BD19">
        <f>J19+R19+Z19+AH19+AP19+AX19</f>
        <v>0</v>
      </c>
      <c r="BE19" s="26">
        <f>IF($O$4&gt;0,(LARGE(($N19,$V19,$AD19,$AL19,$AT19,$BB19),1)),"0")</f>
        <v>99</v>
      </c>
      <c r="BG19">
        <v>0</v>
      </c>
      <c r="BH19">
        <v>0</v>
      </c>
      <c r="BI19" s="26">
        <f>BC19-BE19-BF19</f>
        <v>189</v>
      </c>
      <c r="BJ19">
        <f>BD19-BG19-BH19</f>
        <v>0</v>
      </c>
    </row>
  </sheetData>
  <sheetProtection sheet="1" objects="1" scenarios="1"/>
  <sortState xmlns:xlrd2="http://schemas.microsoft.com/office/spreadsheetml/2017/richdata2" ref="A9:XFD20">
    <sortCondition ref="BI9"/>
  </sortState>
  <mergeCells count="32">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 ref="A1:BN1"/>
    <mergeCell ref="A3:B3"/>
    <mergeCell ref="C3:E3"/>
    <mergeCell ref="F3:N3"/>
    <mergeCell ref="O3:V3"/>
    <mergeCell ref="W3:BB5"/>
    <mergeCell ref="BC3:BK3"/>
    <mergeCell ref="BM3:BN7"/>
    <mergeCell ref="A4:B4"/>
    <mergeCell ref="C4:E4"/>
    <mergeCell ref="F4:N4"/>
    <mergeCell ref="O4:V4"/>
    <mergeCell ref="BC4:BK4"/>
    <mergeCell ref="A5:B5"/>
    <mergeCell ref="C5:E5"/>
    <mergeCell ref="F5:N5"/>
  </mergeCells>
  <conditionalFormatting sqref="X2:Y2 P2:Q2 H2:I2 AF2:AG2 AN2:AO2 AV2:AW2 H9:I65406 AV9:AW65406 P9:Q65406 X9:Y65406 AF9:AG65406 AN9:AO65406">
    <cfRule type="cellIs" dxfId="4" priority="1" stopIfTrue="1" operator="greaterThanOrEqual">
      <formula>$BL$6</formula>
    </cfRule>
  </conditionalFormatting>
  <dataValidations count="9">
    <dataValidation type="whole" allowBlank="1" showInputMessage="1" showErrorMessage="1" sqref="O3:V3" xr:uid="{00000000-0002-0000-0600-000000000000}">
      <formula1>0</formula1>
      <formula2>99</formula2>
    </dataValidation>
    <dataValidation type="whole" operator="lessThanOrEqual" allowBlank="1" showInputMessage="1" showErrorMessage="1" sqref="BL5" xr:uid="{00000000-0002-0000-0600-000001000000}">
      <formula1>99</formula1>
    </dataValidation>
    <dataValidation type="whole" operator="lessThanOrEqual" allowBlank="1" showInputMessage="1" showErrorMessage="1" sqref="BL6" xr:uid="{00000000-0002-0000-0600-000002000000}">
      <formula1>400</formula1>
    </dataValidation>
    <dataValidation type="whole" allowBlank="1" showInputMessage="1" showErrorMessage="1" sqref="M1:N2 U1:V2 BA1:BB2 AS1:AT2 AK1:AL2 AC1:AD2 M8:N65406 AC8:AD65406 U8:V65406 AK8:AL65406 AS8:AT65406 BA8:BB65406" xr:uid="{00000000-0002-0000-0600-000003000000}">
      <formula1>0</formula1>
      <formula2>999</formula2>
    </dataValidation>
    <dataValidation type="decimal" allowBlank="1" showInputMessage="1" showErrorMessage="1" sqref="K1:L2 S1:T2 AY1:AZ2 AQ1:AR2 AI1:AJ2 AA1:AB2 K8:L65406 AA8:AB65406 S8:T65406 AI8:AJ65406 AQ8:AR65406 AY8:AZ65406" xr:uid="{00000000-0002-0000-0600-000004000000}">
      <formula1>0</formula1>
      <formula2>99</formula2>
    </dataValidation>
    <dataValidation type="decimal" allowBlank="1" showInputMessage="1" showErrorMessage="1" sqref="H1:I2 P1:Q2 AV1:AW2 AN1:AO2 AF1:AG2 X1:Y2 H8:I65406 X8:Y65406 P8:Q65406 AF8:AG65406 AN8:AO65406 AV8:AW65406" xr:uid="{00000000-0002-0000-0600-000005000000}">
      <formula1>0</formula1>
      <formula2>400</formula2>
    </dataValidation>
    <dataValidation operator="lessThanOrEqual" allowBlank="1" showInputMessage="1" showErrorMessage="1" sqref="AH8 AP8 AX8 J1:J2 R1:R2 AX1:AX2 AP1:AP2 AH1:AH2 Z1:Z2 BC1:BK8 BL1:BL4 BL7:BL8 R8:R19 BC9:BE19 J8:J19 Z8:Z19 BI9:BJ19" xr:uid="{00000000-0002-0000-0600-000006000000}"/>
    <dataValidation type="list" allowBlank="1" showInputMessage="1" showErrorMessage="1" sqref="BM1:BM2 BM9:BM65406" xr:uid="{00000000-0002-0000-0600-000007000000}">
      <formula1>"ja,nee"</formula1>
    </dataValidation>
    <dataValidation type="decimal" operator="lessThanOrEqual" allowBlank="1" showInputMessage="1" showErrorMessage="1" sqref="BK9:BL19 BC20:BL65406 J20:J65406 AX9:AX65406 R20:R65406 Z20:Z65406 AH9:AH65406 AP9:AP65406 BG9:BH19" xr:uid="{00000000-0002-0000-0600-000008000000}">
      <formula1>100</formula1>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1057" r:id="rId4" name="Button 1">
              <controlPr defaultSize="0" print="0" autoFill="0" autoPict="0" macro="[0]!KleinsteBepalen">
                <anchor moveWithCells="1" sizeWithCells="1">
                  <from>
                    <xdr:col>0</xdr:col>
                    <xdr:colOff>165100</xdr:colOff>
                    <xdr:row>5</xdr:row>
                    <xdr:rowOff>0</xdr:rowOff>
                  </from>
                  <to>
                    <xdr:col>2</xdr:col>
                    <xdr:colOff>488950</xdr:colOff>
                    <xdr:row>7</xdr:row>
                    <xdr:rowOff>12700</xdr:rowOff>
                  </to>
                </anchor>
              </controlPr>
            </control>
          </mc:Choice>
        </mc:AlternateContent>
        <mc:AlternateContent xmlns:mc="http://schemas.openxmlformats.org/markup-compatibility/2006">
          <mc:Choice Requires="x14">
            <control shapeId="301058" r:id="rId5" name="Button 2">
              <controlPr defaultSize="0" print="0" autoFill="0" autoPict="0" macro="[0]!Sort_Punten_1">
                <anchor moveWithCells="1" sizeWithCells="1">
                  <from>
                    <xdr:col>7</xdr:col>
                    <xdr:colOff>12700</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301059" r:id="rId6" name="Button 3">
              <controlPr defaultSize="0" print="0" autoFill="0" autoPict="0" macro="[0]!Sort_Punten_2">
                <anchor moveWithCells="1" sizeWithCells="1">
                  <from>
                    <xdr:col>15</xdr:col>
                    <xdr:colOff>19050</xdr:colOff>
                    <xdr:row>7</xdr:row>
                    <xdr:rowOff>12700</xdr:rowOff>
                  </from>
                  <to>
                    <xdr:col>16</xdr:col>
                    <xdr:colOff>0</xdr:colOff>
                    <xdr:row>7</xdr:row>
                    <xdr:rowOff>165100</xdr:rowOff>
                  </to>
                </anchor>
              </controlPr>
            </control>
          </mc:Choice>
        </mc:AlternateContent>
        <mc:AlternateContent xmlns:mc="http://schemas.openxmlformats.org/markup-compatibility/2006">
          <mc:Choice Requires="x14">
            <control shapeId="301060" r:id="rId7" name="Button 4">
              <controlPr defaultSize="0" print="0" autoFill="0" autoPict="0" macro="[0]!Sort_Punten_3">
                <anchor moveWithCells="1" sizeWithCells="1">
                  <from>
                    <xdr:col>23</xdr:col>
                    <xdr:colOff>12700</xdr:colOff>
                    <xdr:row>7</xdr:row>
                    <xdr:rowOff>12700</xdr:rowOff>
                  </from>
                  <to>
                    <xdr:col>24</xdr:col>
                    <xdr:colOff>0</xdr:colOff>
                    <xdr:row>7</xdr:row>
                    <xdr:rowOff>190500</xdr:rowOff>
                  </to>
                </anchor>
              </controlPr>
            </control>
          </mc:Choice>
        </mc:AlternateContent>
        <mc:AlternateContent xmlns:mc="http://schemas.openxmlformats.org/markup-compatibility/2006">
          <mc:Choice Requires="x14">
            <control shapeId="301061" r:id="rId8" name="Button 5">
              <controlPr defaultSize="0" print="0" autoFill="0" autoPict="0" macro="[0]!Sort_Punten_4">
                <anchor moveWithCells="1" sizeWithCells="1">
                  <from>
                    <xdr:col>31</xdr:col>
                    <xdr:colOff>12700</xdr:colOff>
                    <xdr:row>7</xdr:row>
                    <xdr:rowOff>12700</xdr:rowOff>
                  </from>
                  <to>
                    <xdr:col>32</xdr:col>
                    <xdr:colOff>0</xdr:colOff>
                    <xdr:row>7</xdr:row>
                    <xdr:rowOff>184150</xdr:rowOff>
                  </to>
                </anchor>
              </controlPr>
            </control>
          </mc:Choice>
        </mc:AlternateContent>
        <mc:AlternateContent xmlns:mc="http://schemas.openxmlformats.org/markup-compatibility/2006">
          <mc:Choice Requires="x14">
            <control shapeId="301062" r:id="rId9" name="Button 6">
              <controlPr defaultSize="0" print="0" autoFill="0" autoPict="0" macro="[0]!verbergen">
                <anchor moveWithCells="1" sizeWithCells="1">
                  <from>
                    <xdr:col>64</xdr:col>
                    <xdr:colOff>12700</xdr:colOff>
                    <xdr:row>2</xdr:row>
                    <xdr:rowOff>12700</xdr:rowOff>
                  </from>
                  <to>
                    <xdr:col>66</xdr:col>
                    <xdr:colOff>0</xdr:colOff>
                    <xdr:row>4</xdr:row>
                    <xdr:rowOff>0</xdr:rowOff>
                  </to>
                </anchor>
              </controlPr>
            </control>
          </mc:Choice>
        </mc:AlternateContent>
        <mc:AlternateContent xmlns:mc="http://schemas.openxmlformats.org/markup-compatibility/2006">
          <mc:Choice Requires="x14">
            <control shapeId="301063" r:id="rId10" name="Button 7">
              <controlPr defaultSize="0" print="0" autoFill="0" autoPict="0" macro="[0]!Sort_Pl_Punten_1">
                <anchor moveWithCells="1" sizeWithCells="1">
                  <from>
                    <xdr:col>13</xdr:col>
                    <xdr:colOff>12700</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301064" r:id="rId11" name="Button 8">
              <controlPr defaultSize="0" print="0" autoFill="0" autoPict="0" macro="[0]!Sort_Pl_Punten_2">
                <anchor moveWithCells="1" sizeWithCells="1">
                  <from>
                    <xdr:col>20</xdr:col>
                    <xdr:colOff>190500</xdr:colOff>
                    <xdr:row>7</xdr:row>
                    <xdr:rowOff>12700</xdr:rowOff>
                  </from>
                  <to>
                    <xdr:col>21</xdr:col>
                    <xdr:colOff>247650</xdr:colOff>
                    <xdr:row>8</xdr:row>
                    <xdr:rowOff>0</xdr:rowOff>
                  </to>
                </anchor>
              </controlPr>
            </control>
          </mc:Choice>
        </mc:AlternateContent>
        <mc:AlternateContent xmlns:mc="http://schemas.openxmlformats.org/markup-compatibility/2006">
          <mc:Choice Requires="x14">
            <control shapeId="301065" r:id="rId12" name="Button 9">
              <controlPr defaultSize="0" print="0" autoFill="0" autoPict="0" macro="[0]!Sort_Pl_Punten_3">
                <anchor moveWithCells="1" sizeWithCells="1">
                  <from>
                    <xdr:col>29</xdr:col>
                    <xdr:colOff>0</xdr:colOff>
                    <xdr:row>7</xdr:row>
                    <xdr:rowOff>31750</xdr:rowOff>
                  </from>
                  <to>
                    <xdr:col>30</xdr:col>
                    <xdr:colOff>0</xdr:colOff>
                    <xdr:row>8</xdr:row>
                    <xdr:rowOff>0</xdr:rowOff>
                  </to>
                </anchor>
              </controlPr>
            </control>
          </mc:Choice>
        </mc:AlternateContent>
        <mc:AlternateContent xmlns:mc="http://schemas.openxmlformats.org/markup-compatibility/2006">
          <mc:Choice Requires="x14">
            <control shapeId="301066" r:id="rId13" name="Button 10">
              <controlPr defaultSize="0" print="0" autoFill="0" autoPict="0" macro="[0]!Sort_Pl_Punten_4">
                <anchor moveWithCells="1" sizeWithCells="1">
                  <from>
                    <xdr:col>37</xdr:col>
                    <xdr:colOff>19050</xdr:colOff>
                    <xdr:row>7</xdr:row>
                    <xdr:rowOff>0</xdr:rowOff>
                  </from>
                  <to>
                    <xdr:col>37</xdr:col>
                    <xdr:colOff>241300</xdr:colOff>
                    <xdr:row>7</xdr:row>
                    <xdr:rowOff>317500</xdr:rowOff>
                  </to>
                </anchor>
              </controlPr>
            </control>
          </mc:Choice>
        </mc:AlternateContent>
        <mc:AlternateContent xmlns:mc="http://schemas.openxmlformats.org/markup-compatibility/2006">
          <mc:Choice Requires="x14">
            <control shapeId="301067" r:id="rId14" name="Button 11">
              <controlPr defaultSize="0" print="0" autoFill="0" autoPict="0" macro="[0]!Sort_Beste_Punten">
                <anchor moveWithCells="1" sizeWithCells="1">
                  <from>
                    <xdr:col>57</xdr:col>
                    <xdr:colOff>0</xdr:colOff>
                    <xdr:row>7</xdr:row>
                    <xdr:rowOff>19050</xdr:rowOff>
                  </from>
                  <to>
                    <xdr:col>60</xdr:col>
                    <xdr:colOff>393700</xdr:colOff>
                    <xdr:row>7</xdr:row>
                    <xdr:rowOff>317500</xdr:rowOff>
                  </to>
                </anchor>
              </controlPr>
            </control>
          </mc:Choice>
        </mc:AlternateContent>
        <mc:AlternateContent xmlns:mc="http://schemas.openxmlformats.org/markup-compatibility/2006">
          <mc:Choice Requires="x14">
            <control shapeId="301068" r:id="rId15" name="Button 12">
              <controlPr defaultSize="0" print="0" autoFill="0" autoPict="0" macro="[0]!Sort_Totaal_Punten">
                <anchor moveWithCells="1" sizeWithCells="1">
                  <from>
                    <xdr:col>61</xdr:col>
                    <xdr:colOff>0</xdr:colOff>
                    <xdr:row>7</xdr:row>
                    <xdr:rowOff>31750</xdr:rowOff>
                  </from>
                  <to>
                    <xdr:col>61</xdr:col>
                    <xdr:colOff>0</xdr:colOff>
                    <xdr:row>8</xdr:row>
                    <xdr:rowOff>0</xdr:rowOff>
                  </to>
                </anchor>
              </controlPr>
            </control>
          </mc:Choice>
        </mc:AlternateContent>
        <mc:AlternateContent xmlns:mc="http://schemas.openxmlformats.org/markup-compatibility/2006">
          <mc:Choice Requires="x14">
            <control shapeId="301069" r:id="rId16" name="Button 13">
              <controlPr defaultSize="0" print="0" autoFill="0" autoPict="0" macro="[0]!Sort_Plaatsing">
                <anchor moveWithCells="1" sizeWithCells="1">
                  <from>
                    <xdr:col>0</xdr:col>
                    <xdr:colOff>0</xdr:colOff>
                    <xdr:row>7</xdr:row>
                    <xdr:rowOff>31750</xdr:rowOff>
                  </from>
                  <to>
                    <xdr:col>1</xdr:col>
                    <xdr:colOff>12700</xdr:colOff>
                    <xdr:row>8</xdr:row>
                    <xdr:rowOff>0</xdr:rowOff>
                  </to>
                </anchor>
              </controlPr>
            </control>
          </mc:Choice>
        </mc:AlternateContent>
        <mc:AlternateContent xmlns:mc="http://schemas.openxmlformats.org/markup-compatibility/2006">
          <mc:Choice Requires="x14">
            <control shapeId="301070" r:id="rId17" name="Button 14">
              <controlPr defaultSize="0" print="0" autoFill="0" autoPict="0" macro="[0]!Sort_Punten_5">
                <anchor moveWithCells="1" sizeWithCells="1">
                  <from>
                    <xdr:col>39</xdr:col>
                    <xdr:colOff>12700</xdr:colOff>
                    <xdr:row>7</xdr:row>
                    <xdr:rowOff>12700</xdr:rowOff>
                  </from>
                  <to>
                    <xdr:col>40</xdr:col>
                    <xdr:colOff>0</xdr:colOff>
                    <xdr:row>7</xdr:row>
                    <xdr:rowOff>184150</xdr:rowOff>
                  </to>
                </anchor>
              </controlPr>
            </control>
          </mc:Choice>
        </mc:AlternateContent>
        <mc:AlternateContent xmlns:mc="http://schemas.openxmlformats.org/markup-compatibility/2006">
          <mc:Choice Requires="x14">
            <control shapeId="301071" r:id="rId18" name="Button 15">
              <controlPr defaultSize="0" print="0" autoFill="0" autoPict="0" macro="[0]!Sort_Pl_Punten_5">
                <anchor moveWithCells="1" sizeWithCells="1">
                  <from>
                    <xdr:col>45</xdr:col>
                    <xdr:colOff>12700</xdr:colOff>
                    <xdr:row>7</xdr:row>
                    <xdr:rowOff>12700</xdr:rowOff>
                  </from>
                  <to>
                    <xdr:col>45</xdr:col>
                    <xdr:colOff>247650</xdr:colOff>
                    <xdr:row>8</xdr:row>
                    <xdr:rowOff>0</xdr:rowOff>
                  </to>
                </anchor>
              </controlPr>
            </control>
          </mc:Choice>
        </mc:AlternateContent>
        <mc:AlternateContent xmlns:mc="http://schemas.openxmlformats.org/markup-compatibility/2006">
          <mc:Choice Requires="x14">
            <control shapeId="301072" r:id="rId19" name="Button 16">
              <controlPr defaultSize="0" print="0" autoFill="0" autoPict="0" macro="[0]!Sort_Punten_6">
                <anchor moveWithCells="1" sizeWithCells="1">
                  <from>
                    <xdr:col>47</xdr:col>
                    <xdr:colOff>12700</xdr:colOff>
                    <xdr:row>7</xdr:row>
                    <xdr:rowOff>12700</xdr:rowOff>
                  </from>
                  <to>
                    <xdr:col>48</xdr:col>
                    <xdr:colOff>0</xdr:colOff>
                    <xdr:row>7</xdr:row>
                    <xdr:rowOff>184150</xdr:rowOff>
                  </to>
                </anchor>
              </controlPr>
            </control>
          </mc:Choice>
        </mc:AlternateContent>
        <mc:AlternateContent xmlns:mc="http://schemas.openxmlformats.org/markup-compatibility/2006">
          <mc:Choice Requires="x14">
            <control shapeId="301073" r:id="rId20" name="Button 17">
              <controlPr defaultSize="0" print="0" autoFill="0" autoPict="0" macro="[0]!Sort_Pl_Punten_6">
                <anchor moveWithCells="1" sizeWithCells="1">
                  <from>
                    <xdr:col>53</xdr:col>
                    <xdr:colOff>19050</xdr:colOff>
                    <xdr:row>7</xdr:row>
                    <xdr:rowOff>12700</xdr:rowOff>
                  </from>
                  <to>
                    <xdr:col>53</xdr:col>
                    <xdr:colOff>247650</xdr:colOff>
                    <xdr:row>8</xdr:row>
                    <xdr:rowOff>0</xdr:rowOff>
                  </to>
                </anchor>
              </controlPr>
            </control>
          </mc:Choice>
        </mc:AlternateContent>
        <mc:AlternateContent xmlns:mc="http://schemas.openxmlformats.org/markup-compatibility/2006">
          <mc:Choice Requires="x14">
            <control shapeId="301074" r:id="rId21" name="Button 18">
              <controlPr defaultSize="0" print="0" autoFill="0" autoPict="0" macro="[0]!Verberg_Ex_Aequo_1">
                <anchor moveWithCells="1" sizeWithCells="1">
                  <from>
                    <xdr:col>10</xdr:col>
                    <xdr:colOff>19050</xdr:colOff>
                    <xdr:row>7</xdr:row>
                    <xdr:rowOff>12700</xdr:rowOff>
                  </from>
                  <to>
                    <xdr:col>11</xdr:col>
                    <xdr:colOff>190500</xdr:colOff>
                    <xdr:row>8</xdr:row>
                    <xdr:rowOff>0</xdr:rowOff>
                  </to>
                </anchor>
              </controlPr>
            </control>
          </mc:Choice>
        </mc:AlternateContent>
        <mc:AlternateContent xmlns:mc="http://schemas.openxmlformats.org/markup-compatibility/2006">
          <mc:Choice Requires="x14">
            <control shapeId="301075" r:id="rId22" name="Button 19">
              <controlPr defaultSize="0" print="0" autoFill="0" autoPict="0" macro="[0]!Verberg_Ex_Aequo_2">
                <anchor moveWithCells="1" sizeWithCells="1">
                  <from>
                    <xdr:col>18</xdr:col>
                    <xdr:colOff>19050</xdr:colOff>
                    <xdr:row>7</xdr:row>
                    <xdr:rowOff>12700</xdr:rowOff>
                  </from>
                  <to>
                    <xdr:col>19</xdr:col>
                    <xdr:colOff>190500</xdr:colOff>
                    <xdr:row>8</xdr:row>
                    <xdr:rowOff>0</xdr:rowOff>
                  </to>
                </anchor>
              </controlPr>
            </control>
          </mc:Choice>
        </mc:AlternateContent>
        <mc:AlternateContent xmlns:mc="http://schemas.openxmlformats.org/markup-compatibility/2006">
          <mc:Choice Requires="x14">
            <control shapeId="301076" r:id="rId23" name="Button 20">
              <controlPr defaultSize="0" print="0" autoFill="0" autoPict="0" macro="[0]!Verberg_Ex_Aequo_3">
                <anchor moveWithCells="1" sizeWithCells="1">
                  <from>
                    <xdr:col>26</xdr:col>
                    <xdr:colOff>50800</xdr:colOff>
                    <xdr:row>7</xdr:row>
                    <xdr:rowOff>12700</xdr:rowOff>
                  </from>
                  <to>
                    <xdr:col>27</xdr:col>
                    <xdr:colOff>222250</xdr:colOff>
                    <xdr:row>7</xdr:row>
                    <xdr:rowOff>304800</xdr:rowOff>
                  </to>
                </anchor>
              </controlPr>
            </control>
          </mc:Choice>
        </mc:AlternateContent>
        <mc:AlternateContent xmlns:mc="http://schemas.openxmlformats.org/markup-compatibility/2006">
          <mc:Choice Requires="x14">
            <control shapeId="301077" r:id="rId24" name="Button 21">
              <controlPr defaultSize="0" print="0" autoFill="0" autoPict="0" macro="[0]!Verberg_Ex_Aequo_4">
                <anchor moveWithCells="1" sizeWithCells="1">
                  <from>
                    <xdr:col>30</xdr:col>
                    <xdr:colOff>0</xdr:colOff>
                    <xdr:row>7</xdr:row>
                    <xdr:rowOff>0</xdr:rowOff>
                  </from>
                  <to>
                    <xdr:col>35</xdr:col>
                    <xdr:colOff>203200</xdr:colOff>
                    <xdr:row>7</xdr:row>
                    <xdr:rowOff>317500</xdr:rowOff>
                  </to>
                </anchor>
              </controlPr>
            </control>
          </mc:Choice>
        </mc:AlternateContent>
        <mc:AlternateContent xmlns:mc="http://schemas.openxmlformats.org/markup-compatibility/2006">
          <mc:Choice Requires="x14">
            <control shapeId="301078" r:id="rId25" name="Button 22">
              <controlPr defaultSize="0" print="0" autoFill="0" autoPict="0" macro="[0]!Verberg_Ex_Aequo_5">
                <anchor moveWithCells="1" sizeWithCells="1">
                  <from>
                    <xdr:col>38</xdr:col>
                    <xdr:colOff>0</xdr:colOff>
                    <xdr:row>7</xdr:row>
                    <xdr:rowOff>12700</xdr:rowOff>
                  </from>
                  <to>
                    <xdr:col>38</xdr:col>
                    <xdr:colOff>0</xdr:colOff>
                    <xdr:row>8</xdr:row>
                    <xdr:rowOff>0</xdr:rowOff>
                  </to>
                </anchor>
              </controlPr>
            </control>
          </mc:Choice>
        </mc:AlternateContent>
        <mc:AlternateContent xmlns:mc="http://schemas.openxmlformats.org/markup-compatibility/2006">
          <mc:Choice Requires="x14">
            <control shapeId="301079" r:id="rId26" name="Button 23">
              <controlPr defaultSize="0" print="0" autoFill="0" autoPict="0" macro="[0]!Verberg_Ex_Aequo_6">
                <anchor moveWithCells="1" sizeWithCells="1">
                  <from>
                    <xdr:col>46</xdr:col>
                    <xdr:colOff>0</xdr:colOff>
                    <xdr:row>7</xdr:row>
                    <xdr:rowOff>0</xdr:rowOff>
                  </from>
                  <to>
                    <xdr:col>46</xdr:col>
                    <xdr:colOff>0</xdr:colOff>
                    <xdr:row>7</xdr:row>
                    <xdr:rowOff>317500</xdr:rowOff>
                  </to>
                </anchor>
              </controlPr>
            </control>
          </mc:Choice>
        </mc:AlternateContent>
        <mc:AlternateContent xmlns:mc="http://schemas.openxmlformats.org/markup-compatibility/2006">
          <mc:Choice Requires="x14">
            <control shapeId="301080" r:id="rId27" name="Button 24">
              <controlPr defaultSize="0" print="0" autoFill="0" autoPict="0" macro="[0]!Sort_Naam">
                <anchor moveWithCells="1" sizeWithCells="1">
                  <from>
                    <xdr:col>2</xdr:col>
                    <xdr:colOff>0</xdr:colOff>
                    <xdr:row>7</xdr:row>
                    <xdr:rowOff>12700</xdr:rowOff>
                  </from>
                  <to>
                    <xdr:col>3</xdr:col>
                    <xdr:colOff>0</xdr:colOff>
                    <xdr:row>7</xdr:row>
                    <xdr:rowOff>190500</xdr:rowOff>
                  </to>
                </anchor>
              </controlPr>
            </control>
          </mc:Choice>
        </mc:AlternateContent>
        <mc:AlternateContent xmlns:mc="http://schemas.openxmlformats.org/markup-compatibility/2006">
          <mc:Choice Requires="x14">
            <control shapeId="301081" r:id="rId28" name="Button 25">
              <controlPr defaultSize="0" print="0" autoFill="0" autoPict="0" macro="[0]!Verberg_Ex_Aequo_5">
                <anchor moveWithCells="1" sizeWithCells="1">
                  <from>
                    <xdr:col>38</xdr:col>
                    <xdr:colOff>0</xdr:colOff>
                    <xdr:row>7</xdr:row>
                    <xdr:rowOff>0</xdr:rowOff>
                  </from>
                  <to>
                    <xdr:col>43</xdr:col>
                    <xdr:colOff>203200</xdr:colOff>
                    <xdr:row>7</xdr:row>
                    <xdr:rowOff>317500</xdr:rowOff>
                  </to>
                </anchor>
              </controlPr>
            </control>
          </mc:Choice>
        </mc:AlternateContent>
        <mc:AlternateContent xmlns:mc="http://schemas.openxmlformats.org/markup-compatibility/2006">
          <mc:Choice Requires="x14">
            <control shapeId="301082" r:id="rId29" name="Button 26">
              <controlPr defaultSize="0" print="0" autoFill="0" autoPict="0" macro="[0]!Verberg_Ex_Aequo_6">
                <anchor moveWithCells="1" sizeWithCells="1">
                  <from>
                    <xdr:col>46</xdr:col>
                    <xdr:colOff>0</xdr:colOff>
                    <xdr:row>7</xdr:row>
                    <xdr:rowOff>0</xdr:rowOff>
                  </from>
                  <to>
                    <xdr:col>51</xdr:col>
                    <xdr:colOff>203200</xdr:colOff>
                    <xdr:row>7</xdr:row>
                    <xdr:rowOff>317500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Blad82"/>
  <dimension ref="A1:BN13"/>
  <sheetViews>
    <sheetView workbookViewId="0">
      <pane xSplit="5" ySplit="8" topLeftCell="F9" activePane="bottomRight" state="frozen"/>
      <selection activeCell="C5" sqref="C5:E5"/>
      <selection pane="topRight" activeCell="C5" sqref="C5:E5"/>
      <selection pane="bottomLeft" activeCell="C5" sqref="C5:E5"/>
      <selection pane="bottomRight" activeCell="B9" sqref="B9:F10"/>
    </sheetView>
  </sheetViews>
  <sheetFormatPr defaultColWidth="9.1796875" defaultRowHeight="12.5" x14ac:dyDescent="0.25"/>
  <cols>
    <col min="1" max="1" width="3.26953125" style="1" bestFit="1" customWidth="1"/>
    <col min="2" max="2" width="10.1796875" style="1" customWidth="1"/>
    <col min="3" max="4" width="22.7265625" style="1" customWidth="1"/>
    <col min="5" max="5" width="4.1796875" style="1" hidden="1" customWidth="1"/>
    <col min="6" max="6" width="18.7265625" style="1" customWidth="1"/>
    <col min="7" max="7" width="2.7265625" style="54" customWidth="1"/>
    <col min="8" max="8" width="5.7265625" style="54" customWidth="1"/>
    <col min="9" max="9" width="5.7265625" style="54" hidden="1" customWidth="1"/>
    <col min="10" max="10" width="5.7265625" style="55" hidden="1" customWidth="1"/>
    <col min="11" max="12" width="3.7265625" style="54" customWidth="1"/>
    <col min="13" max="13" width="3" style="54" customWidth="1"/>
    <col min="14" max="14" width="3.81640625" style="56" customWidth="1"/>
    <col min="15" max="15" width="2.7265625" style="57" customWidth="1"/>
    <col min="16" max="16" width="5.7265625" style="57" customWidth="1"/>
    <col min="17" max="17" width="5.7265625" style="57" hidden="1" customWidth="1"/>
    <col min="18" max="18" width="5.7265625" style="58" hidden="1" customWidth="1"/>
    <col min="19" max="20" width="3.7265625" style="57" customWidth="1"/>
    <col min="21" max="21" width="3" style="57" customWidth="1"/>
    <col min="22" max="22" width="3.81640625" style="59" customWidth="1"/>
    <col min="23" max="23" width="2.7265625" style="60" customWidth="1"/>
    <col min="24" max="24" width="5.7265625" style="60" customWidth="1"/>
    <col min="25" max="25" width="5.7265625" style="60" hidden="1" customWidth="1"/>
    <col min="26" max="26" width="5.7265625" style="61" hidden="1" customWidth="1"/>
    <col min="27" max="28" width="3.7265625" style="60" customWidth="1"/>
    <col min="29" max="29" width="3" style="60" customWidth="1"/>
    <col min="30" max="30" width="3.81640625" style="62" customWidth="1"/>
    <col min="31" max="31" width="2.7265625" style="57" hidden="1" customWidth="1"/>
    <col min="32" max="33" width="5.7265625" style="57" hidden="1" customWidth="1"/>
    <col min="34" max="34" width="5.7265625" style="58" hidden="1" customWidth="1"/>
    <col min="35" max="36" width="3.7265625" style="57" hidden="1" customWidth="1"/>
    <col min="37" max="37" width="3" style="57" hidden="1" customWidth="1"/>
    <col min="38" max="38" width="3.81640625" style="59" hidden="1" customWidth="1"/>
    <col min="39" max="39" width="2.7265625" style="60" hidden="1" customWidth="1"/>
    <col min="40" max="41" width="5.7265625" style="60" hidden="1" customWidth="1"/>
    <col min="42" max="42" width="5.7265625" style="61" hidden="1" customWidth="1"/>
    <col min="43" max="44" width="3.7265625" style="60" hidden="1" customWidth="1"/>
    <col min="45" max="45" width="3" style="60" hidden="1" customWidth="1"/>
    <col min="46" max="46" width="3.81640625" style="62" hidden="1" customWidth="1"/>
    <col min="47" max="47" width="2.7265625" style="57" hidden="1" customWidth="1"/>
    <col min="48" max="49" width="5.7265625" style="57" hidden="1" customWidth="1"/>
    <col min="50" max="50" width="5.7265625" style="58" hidden="1" customWidth="1"/>
    <col min="51" max="52" width="3.7265625" style="57" hidden="1" customWidth="1"/>
    <col min="53" max="53" width="3" style="57" hidden="1" customWidth="1"/>
    <col min="54" max="54" width="3.81640625" style="57" hidden="1" customWidth="1"/>
    <col min="55" max="55" width="5.26953125" customWidth="1"/>
    <col min="56" max="56" width="6.1796875" hidden="1" customWidth="1"/>
    <col min="57" max="57" width="5.26953125" customWidth="1"/>
    <col min="58" max="58" width="5.26953125" hidden="1" customWidth="1"/>
    <col min="59" max="60" width="6" hidden="1" customWidth="1"/>
    <col min="61" max="61" width="6" customWidth="1"/>
    <col min="62" max="62" width="6" hidden="1" customWidth="1"/>
    <col min="63" max="63" width="4" style="1" customWidth="1"/>
    <col min="64" max="64" width="4.81640625" style="1" customWidth="1"/>
    <col min="65" max="65" width="5.54296875" style="1" customWidth="1"/>
    <col min="66" max="66" width="17.26953125" style="1" customWidth="1"/>
  </cols>
  <sheetData>
    <row r="1" spans="1:66" x14ac:dyDescent="0.25">
      <c r="A1" s="91" t="s">
        <v>8</v>
      </c>
      <c r="B1" s="92"/>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c r="AU1" s="92"/>
      <c r="AV1" s="92"/>
      <c r="AW1" s="92"/>
      <c r="AX1" s="92"/>
      <c r="AY1" s="92"/>
      <c r="AZ1" s="92"/>
      <c r="BA1" s="92"/>
      <c r="BB1" s="92"/>
      <c r="BC1" s="92"/>
      <c r="BD1" s="92"/>
      <c r="BE1" s="92"/>
      <c r="BF1" s="92"/>
      <c r="BG1" s="92"/>
      <c r="BH1" s="92"/>
      <c r="BI1" s="92"/>
      <c r="BJ1" s="92"/>
      <c r="BK1" s="92"/>
      <c r="BL1" s="92"/>
      <c r="BM1" s="92"/>
      <c r="BN1" s="93"/>
    </row>
    <row r="2" spans="1:66" ht="12.75" hidden="1" customHeight="1" x14ac:dyDescent="0.25">
      <c r="A2" s="7"/>
      <c r="B2" s="7"/>
      <c r="C2" s="7">
        <v>1</v>
      </c>
      <c r="D2" s="7">
        <f>FLOOR((C2+3)/4,1)</f>
        <v>1</v>
      </c>
      <c r="E2" s="7"/>
      <c r="F2" s="7"/>
      <c r="G2" s="53"/>
      <c r="H2" s="53">
        <v>192</v>
      </c>
      <c r="I2" s="55">
        <v>190</v>
      </c>
      <c r="J2" s="55">
        <f>H2+I2</f>
        <v>382</v>
      </c>
      <c r="K2" s="55"/>
      <c r="L2" s="55"/>
      <c r="M2" s="55"/>
      <c r="N2" s="65">
        <v>1</v>
      </c>
      <c r="O2" s="58"/>
      <c r="P2" s="58">
        <v>193</v>
      </c>
      <c r="Q2" s="58">
        <v>193</v>
      </c>
      <c r="R2" s="58">
        <f>P2+Q2</f>
        <v>386</v>
      </c>
      <c r="S2" s="58"/>
      <c r="T2" s="58"/>
      <c r="U2" s="58"/>
      <c r="V2" s="66">
        <v>2</v>
      </c>
      <c r="W2" s="61"/>
      <c r="X2" s="61">
        <v>198</v>
      </c>
      <c r="Y2" s="61">
        <v>198</v>
      </c>
      <c r="Z2" s="61">
        <f>X2+Y2</f>
        <v>396</v>
      </c>
      <c r="AA2" s="61"/>
      <c r="AB2" s="61"/>
      <c r="AC2" s="61"/>
      <c r="AD2" s="67">
        <v>3</v>
      </c>
      <c r="AE2" s="58"/>
      <c r="AF2" s="58">
        <v>177</v>
      </c>
      <c r="AG2" s="58">
        <v>177</v>
      </c>
      <c r="AH2" s="58">
        <f>AF2+AG2</f>
        <v>354</v>
      </c>
      <c r="AI2" s="58"/>
      <c r="AJ2" s="58"/>
      <c r="AK2" s="58"/>
      <c r="AL2" s="66">
        <v>4</v>
      </c>
      <c r="AM2" s="61"/>
      <c r="AN2" s="61">
        <v>178</v>
      </c>
      <c r="AO2" s="61">
        <v>178</v>
      </c>
      <c r="AP2" s="61">
        <f>AN2+AO2</f>
        <v>356</v>
      </c>
      <c r="AQ2" s="61"/>
      <c r="AR2" s="61"/>
      <c r="AS2" s="61"/>
      <c r="AT2" s="67">
        <v>5</v>
      </c>
      <c r="AU2" s="58"/>
      <c r="AV2" s="58">
        <v>179</v>
      </c>
      <c r="AW2" s="58">
        <v>179</v>
      </c>
      <c r="AX2" s="58">
        <f>AV2+AW2</f>
        <v>358</v>
      </c>
      <c r="AY2" s="58"/>
      <c r="AZ2" s="58"/>
      <c r="BA2" s="58"/>
      <c r="BB2" s="58">
        <v>6</v>
      </c>
      <c r="BC2">
        <f>N2+V2+AD2+AL2+AT2+BB2</f>
        <v>21</v>
      </c>
      <c r="BD2">
        <f>J2+R2+Z2+AH2+AP2+AX2</f>
        <v>2232</v>
      </c>
      <c r="BE2" s="26">
        <f>IF($O$4&gt;0,(LARGE(($N2,$V2,$AD2,$AL2,$AT2,$BB2),1)),"0")</f>
        <v>6</v>
      </c>
      <c r="BF2" s="26">
        <f>IF($O$4&gt;0,(LARGE(($N2,$V2,$AD2,$AL2,$AT2,$BB2),2)),"0")</f>
        <v>5</v>
      </c>
      <c r="BG2">
        <v>354</v>
      </c>
      <c r="BH2">
        <v>354</v>
      </c>
      <c r="BI2" s="26">
        <f>BC2-BE2-BF2</f>
        <v>10</v>
      </c>
      <c r="BJ2">
        <f>BD2-BG2-BH2</f>
        <v>1524</v>
      </c>
      <c r="BK2"/>
      <c r="BL2"/>
      <c r="BN2"/>
    </row>
    <row r="3" spans="1:66" x14ac:dyDescent="0.25">
      <c r="A3" s="94" t="s">
        <v>9</v>
      </c>
      <c r="B3" s="95"/>
      <c r="C3" s="96" t="str">
        <f>Instellingen!B3</f>
        <v>Kring Berkel IJssel</v>
      </c>
      <c r="D3" s="97"/>
      <c r="E3" s="98"/>
      <c r="F3" s="94" t="s">
        <v>43</v>
      </c>
      <c r="G3" s="99"/>
      <c r="H3" s="99"/>
      <c r="I3" s="99"/>
      <c r="J3" s="99"/>
      <c r="K3" s="99"/>
      <c r="L3" s="99"/>
      <c r="M3" s="99"/>
      <c r="N3" s="95"/>
      <c r="O3" s="100">
        <v>3</v>
      </c>
      <c r="P3" s="101"/>
      <c r="Q3" s="101"/>
      <c r="R3" s="101"/>
      <c r="S3" s="101"/>
      <c r="T3" s="101"/>
      <c r="U3" s="101"/>
      <c r="V3" s="102"/>
      <c r="W3" s="103"/>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c r="AW3" s="104"/>
      <c r="AX3" s="104"/>
      <c r="AY3" s="104"/>
      <c r="AZ3" s="104"/>
      <c r="BA3" s="104"/>
      <c r="BB3" s="105"/>
      <c r="BC3" s="94" t="s">
        <v>41</v>
      </c>
      <c r="BD3" s="99"/>
      <c r="BE3" s="99"/>
      <c r="BF3" s="99"/>
      <c r="BG3" s="99"/>
      <c r="BH3" s="99"/>
      <c r="BI3" s="99"/>
      <c r="BJ3" s="99"/>
      <c r="BK3" s="95"/>
      <c r="BL3" s="14">
        <f>Instellingen!B6</f>
        <v>3</v>
      </c>
      <c r="BM3" s="103"/>
      <c r="BN3" s="104"/>
    </row>
    <row r="4" spans="1:66" x14ac:dyDescent="0.25">
      <c r="A4" s="94" t="s">
        <v>10</v>
      </c>
      <c r="B4" s="95"/>
      <c r="C4" s="112" t="s">
        <v>31</v>
      </c>
      <c r="D4" s="97"/>
      <c r="E4" s="98"/>
      <c r="F4" s="94" t="s">
        <v>67</v>
      </c>
      <c r="G4" s="99"/>
      <c r="H4" s="99"/>
      <c r="I4" s="99"/>
      <c r="J4" s="99"/>
      <c r="K4" s="99"/>
      <c r="L4" s="99"/>
      <c r="M4" s="99"/>
      <c r="N4" s="95"/>
      <c r="O4" s="96">
        <f>Instellingen!B7</f>
        <v>1</v>
      </c>
      <c r="P4" s="97"/>
      <c r="Q4" s="97"/>
      <c r="R4" s="97"/>
      <c r="S4" s="97"/>
      <c r="T4" s="97"/>
      <c r="U4" s="97"/>
      <c r="V4" s="98"/>
      <c r="W4" s="106"/>
      <c r="X4" s="107"/>
      <c r="Y4" s="107"/>
      <c r="Z4" s="107"/>
      <c r="AA4" s="107"/>
      <c r="AB4" s="107"/>
      <c r="AC4" s="107"/>
      <c r="AD4" s="107"/>
      <c r="AE4" s="107"/>
      <c r="AF4" s="107"/>
      <c r="AG4" s="107"/>
      <c r="AH4" s="107"/>
      <c r="AI4" s="107"/>
      <c r="AJ4" s="107"/>
      <c r="AK4" s="107"/>
      <c r="AL4" s="107"/>
      <c r="AM4" s="107"/>
      <c r="AN4" s="107"/>
      <c r="AO4" s="107"/>
      <c r="AP4" s="107"/>
      <c r="AQ4" s="107"/>
      <c r="AR4" s="107"/>
      <c r="AS4" s="107"/>
      <c r="AT4" s="107"/>
      <c r="AU4" s="107"/>
      <c r="AV4" s="107"/>
      <c r="AW4" s="107"/>
      <c r="AX4" s="107"/>
      <c r="AY4" s="107"/>
      <c r="AZ4" s="107"/>
      <c r="BA4" s="107"/>
      <c r="BB4" s="108"/>
      <c r="BC4" s="94"/>
      <c r="BD4" s="99"/>
      <c r="BE4" s="99"/>
      <c r="BF4" s="99"/>
      <c r="BG4" s="99"/>
      <c r="BH4" s="99"/>
      <c r="BI4" s="99"/>
      <c r="BJ4" s="99"/>
      <c r="BK4" s="95"/>
      <c r="BL4" s="14"/>
      <c r="BM4" s="106"/>
      <c r="BN4" s="107"/>
    </row>
    <row r="5" spans="1:66" x14ac:dyDescent="0.25">
      <c r="A5" s="94" t="s">
        <v>11</v>
      </c>
      <c r="B5" s="95"/>
      <c r="C5" s="112"/>
      <c r="D5" s="97"/>
      <c r="E5" s="98"/>
      <c r="F5" s="94" t="s">
        <v>12</v>
      </c>
      <c r="G5" s="99"/>
      <c r="H5" s="99"/>
      <c r="I5" s="99"/>
      <c r="J5" s="99"/>
      <c r="K5" s="99"/>
      <c r="L5" s="99"/>
      <c r="M5" s="99"/>
      <c r="N5" s="95"/>
      <c r="O5" s="96">
        <f>Instellingen!B5</f>
        <v>99</v>
      </c>
      <c r="P5" s="97"/>
      <c r="Q5" s="97"/>
      <c r="R5" s="97"/>
      <c r="S5" s="97"/>
      <c r="T5" s="97"/>
      <c r="U5" s="97"/>
      <c r="V5" s="98"/>
      <c r="W5" s="109"/>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0"/>
      <c r="AV5" s="110"/>
      <c r="AW5" s="110"/>
      <c r="AX5" s="110"/>
      <c r="AY5" s="110"/>
      <c r="AZ5" s="110"/>
      <c r="BA5" s="110"/>
      <c r="BB5" s="111"/>
      <c r="BC5" s="94" t="s">
        <v>13</v>
      </c>
      <c r="BD5" s="99"/>
      <c r="BE5" s="99"/>
      <c r="BF5" s="99"/>
      <c r="BG5" s="99"/>
      <c r="BH5" s="99"/>
      <c r="BI5" s="99"/>
      <c r="BJ5" s="99"/>
      <c r="BK5" s="95"/>
      <c r="BL5" s="6">
        <v>2</v>
      </c>
      <c r="BM5" s="106"/>
      <c r="BN5" s="107"/>
    </row>
    <row r="6" spans="1:66" ht="12.75" customHeight="1" x14ac:dyDescent="0.25">
      <c r="A6" s="113"/>
      <c r="B6" s="113"/>
      <c r="C6" s="113"/>
      <c r="D6" s="113"/>
      <c r="E6" s="114"/>
      <c r="F6" s="52" t="s">
        <v>14</v>
      </c>
      <c r="G6" s="117" t="str">
        <f>Instellingen!B36</f>
        <v>Loenen</v>
      </c>
      <c r="H6" s="118"/>
      <c r="I6" s="118"/>
      <c r="J6" s="118"/>
      <c r="K6" s="118"/>
      <c r="L6" s="118"/>
      <c r="M6" s="118"/>
      <c r="N6" s="119"/>
      <c r="O6" s="120" t="str">
        <f>Instellingen!B37</f>
        <v>Gorssel-Zutphen</v>
      </c>
      <c r="P6" s="121"/>
      <c r="Q6" s="121"/>
      <c r="R6" s="121"/>
      <c r="S6" s="121"/>
      <c r="T6" s="121"/>
      <c r="U6" s="121"/>
      <c r="V6" s="122"/>
      <c r="W6" s="123" t="str">
        <f>Instellingen!B38</f>
        <v>Wilp</v>
      </c>
      <c r="X6" s="124"/>
      <c r="Y6" s="124"/>
      <c r="Z6" s="124"/>
      <c r="AA6" s="124"/>
      <c r="AB6" s="124"/>
      <c r="AC6" s="124"/>
      <c r="AD6" s="125"/>
      <c r="AE6" s="120">
        <f>Instellingen!B39</f>
        <v>0</v>
      </c>
      <c r="AF6" s="121"/>
      <c r="AG6" s="121"/>
      <c r="AH6" s="121"/>
      <c r="AI6" s="121"/>
      <c r="AJ6" s="121"/>
      <c r="AK6" s="121"/>
      <c r="AL6" s="122"/>
      <c r="AM6" s="123">
        <f>Instellingen!B40</f>
        <v>0</v>
      </c>
      <c r="AN6" s="124"/>
      <c r="AO6" s="124"/>
      <c r="AP6" s="124"/>
      <c r="AQ6" s="124"/>
      <c r="AR6" s="124"/>
      <c r="AS6" s="124"/>
      <c r="AT6" s="125"/>
      <c r="AU6" s="120">
        <f>Instellingen!B41</f>
        <v>0</v>
      </c>
      <c r="AV6" s="121"/>
      <c r="AW6" s="121"/>
      <c r="AX6" s="121"/>
      <c r="AY6" s="121"/>
      <c r="AZ6" s="121"/>
      <c r="BA6" s="121"/>
      <c r="BB6" s="122"/>
      <c r="BC6" s="94" t="s">
        <v>34</v>
      </c>
      <c r="BD6" s="99"/>
      <c r="BE6" s="99"/>
      <c r="BF6" s="99"/>
      <c r="BG6" s="99"/>
      <c r="BH6" s="95"/>
      <c r="BI6" s="30" t="s">
        <v>35</v>
      </c>
      <c r="BJ6" s="51"/>
      <c r="BK6" s="31"/>
      <c r="BL6" s="21">
        <v>180</v>
      </c>
      <c r="BM6" s="106"/>
      <c r="BN6" s="107"/>
    </row>
    <row r="7" spans="1:66" ht="12.75" customHeight="1" x14ac:dyDescent="0.25">
      <c r="A7" s="115"/>
      <c r="B7" s="115"/>
      <c r="C7" s="115"/>
      <c r="D7" s="115"/>
      <c r="E7" s="116"/>
      <c r="F7" s="52" t="s">
        <v>15</v>
      </c>
      <c r="G7" s="126" t="str">
        <f>Instellingen!C36</f>
        <v>10-11 april</v>
      </c>
      <c r="H7" s="127"/>
      <c r="I7" s="127"/>
      <c r="J7" s="127"/>
      <c r="K7" s="127"/>
      <c r="L7" s="127"/>
      <c r="M7" s="127"/>
      <c r="N7" s="128"/>
      <c r="O7" s="120" t="str">
        <f>Instellingen!C37</f>
        <v>25-26 april</v>
      </c>
      <c r="P7" s="121"/>
      <c r="Q7" s="121"/>
      <c r="R7" s="121"/>
      <c r="S7" s="121"/>
      <c r="T7" s="121"/>
      <c r="U7" s="121"/>
      <c r="V7" s="122"/>
      <c r="W7" s="123" t="str">
        <f>Instellingen!C38</f>
        <v>5-7 juni</v>
      </c>
      <c r="X7" s="124"/>
      <c r="Y7" s="124"/>
      <c r="Z7" s="124"/>
      <c r="AA7" s="124"/>
      <c r="AB7" s="124"/>
      <c r="AC7" s="124"/>
      <c r="AD7" s="125"/>
      <c r="AE7" s="120" t="str">
        <f>Instellingen!C39</f>
        <v xml:space="preserve"> </v>
      </c>
      <c r="AF7" s="121"/>
      <c r="AG7" s="121"/>
      <c r="AH7" s="121"/>
      <c r="AI7" s="121"/>
      <c r="AJ7" s="121"/>
      <c r="AK7" s="121"/>
      <c r="AL7" s="122"/>
      <c r="AM7" s="123" t="str">
        <f>Instellingen!C40</f>
        <v xml:space="preserve"> </v>
      </c>
      <c r="AN7" s="124"/>
      <c r="AO7" s="124"/>
      <c r="AP7" s="124"/>
      <c r="AQ7" s="124"/>
      <c r="AR7" s="124"/>
      <c r="AS7" s="124"/>
      <c r="AT7" s="125"/>
      <c r="AU7" s="120" t="str">
        <f>Instellingen!C41</f>
        <v xml:space="preserve"> </v>
      </c>
      <c r="AV7" s="121"/>
      <c r="AW7" s="121"/>
      <c r="AX7" s="121"/>
      <c r="AY7" s="121"/>
      <c r="AZ7" s="121"/>
      <c r="BA7" s="121"/>
      <c r="BB7" s="122"/>
      <c r="BC7" s="63" t="s">
        <v>66</v>
      </c>
      <c r="BD7" s="3" t="s">
        <v>66</v>
      </c>
      <c r="BE7" s="8" t="s">
        <v>64</v>
      </c>
      <c r="BF7" s="8" t="s">
        <v>64</v>
      </c>
      <c r="BG7" s="8" t="s">
        <v>64</v>
      </c>
      <c r="BH7" s="8" t="s">
        <v>64</v>
      </c>
      <c r="BI7" s="25" t="s">
        <v>65</v>
      </c>
      <c r="BJ7" s="23" t="s">
        <v>65</v>
      </c>
      <c r="BK7" s="9"/>
      <c r="BL7" s="3"/>
      <c r="BM7" s="109"/>
      <c r="BN7" s="110"/>
    </row>
    <row r="8" spans="1:66" ht="25.5" customHeight="1" x14ac:dyDescent="0.25">
      <c r="A8" s="2" t="s">
        <v>19</v>
      </c>
      <c r="B8" s="2" t="s">
        <v>7</v>
      </c>
      <c r="C8" s="2" t="s">
        <v>0</v>
      </c>
      <c r="D8" s="2" t="s">
        <v>1</v>
      </c>
      <c r="E8" s="2" t="s">
        <v>95</v>
      </c>
      <c r="F8" s="52" t="s">
        <v>3</v>
      </c>
      <c r="G8" s="5" t="s">
        <v>90</v>
      </c>
      <c r="H8" s="5" t="s">
        <v>38</v>
      </c>
      <c r="I8" s="5" t="s">
        <v>36</v>
      </c>
      <c r="J8" s="5" t="s">
        <v>37</v>
      </c>
      <c r="K8" s="5" t="s">
        <v>68</v>
      </c>
      <c r="L8" s="5" t="s">
        <v>69</v>
      </c>
      <c r="M8" s="2" t="s">
        <v>5</v>
      </c>
      <c r="N8" s="52" t="s">
        <v>16</v>
      </c>
      <c r="O8" s="5" t="s">
        <v>90</v>
      </c>
      <c r="P8" s="5" t="s">
        <v>38</v>
      </c>
      <c r="Q8" s="5" t="s">
        <v>36</v>
      </c>
      <c r="R8" s="5" t="s">
        <v>39</v>
      </c>
      <c r="S8" s="5" t="s">
        <v>68</v>
      </c>
      <c r="T8" s="5" t="s">
        <v>69</v>
      </c>
      <c r="U8" s="2" t="s">
        <v>5</v>
      </c>
      <c r="V8" s="52" t="s">
        <v>16</v>
      </c>
      <c r="W8" s="5" t="s">
        <v>90</v>
      </c>
      <c r="X8" s="5" t="s">
        <v>38</v>
      </c>
      <c r="Y8" s="5" t="s">
        <v>40</v>
      </c>
      <c r="Z8" s="5" t="s">
        <v>39</v>
      </c>
      <c r="AA8" s="5" t="s">
        <v>68</v>
      </c>
      <c r="AB8" s="5" t="s">
        <v>69</v>
      </c>
      <c r="AC8" s="2" t="s">
        <v>5</v>
      </c>
      <c r="AD8" s="52" t="s">
        <v>16</v>
      </c>
      <c r="AE8" s="5" t="s">
        <v>90</v>
      </c>
      <c r="AF8" s="5" t="s">
        <v>38</v>
      </c>
      <c r="AG8" s="5" t="s">
        <v>36</v>
      </c>
      <c r="AH8" s="5" t="s">
        <v>39</v>
      </c>
      <c r="AI8" s="5" t="s">
        <v>68</v>
      </c>
      <c r="AJ8" s="5" t="s">
        <v>69</v>
      </c>
      <c r="AK8" s="2" t="s">
        <v>5</v>
      </c>
      <c r="AL8" s="52" t="s">
        <v>16</v>
      </c>
      <c r="AM8" s="5" t="s">
        <v>90</v>
      </c>
      <c r="AN8" s="5" t="s">
        <v>38</v>
      </c>
      <c r="AO8" s="5" t="s">
        <v>36</v>
      </c>
      <c r="AP8" s="5" t="s">
        <v>39</v>
      </c>
      <c r="AQ8" s="5" t="s">
        <v>68</v>
      </c>
      <c r="AR8" s="5" t="s">
        <v>69</v>
      </c>
      <c r="AS8" s="2" t="s">
        <v>5</v>
      </c>
      <c r="AT8" s="52" t="s">
        <v>16</v>
      </c>
      <c r="AU8" s="5" t="s">
        <v>90</v>
      </c>
      <c r="AV8" s="5" t="s">
        <v>38</v>
      </c>
      <c r="AW8" s="5" t="s">
        <v>36</v>
      </c>
      <c r="AX8" s="5" t="s">
        <v>39</v>
      </c>
      <c r="AY8" s="5" t="s">
        <v>68</v>
      </c>
      <c r="AZ8" s="5" t="s">
        <v>69</v>
      </c>
      <c r="BA8" s="2" t="s">
        <v>5</v>
      </c>
      <c r="BB8" s="2" t="s">
        <v>16</v>
      </c>
      <c r="BC8" s="64" t="s">
        <v>23</v>
      </c>
      <c r="BD8" s="22" t="s">
        <v>4</v>
      </c>
      <c r="BE8" s="24" t="s">
        <v>23</v>
      </c>
      <c r="BF8" s="24" t="s">
        <v>23</v>
      </c>
      <c r="BG8" s="22" t="s">
        <v>4</v>
      </c>
      <c r="BH8" s="22" t="s">
        <v>4</v>
      </c>
      <c r="BI8" s="22" t="s">
        <v>23</v>
      </c>
      <c r="BJ8" s="22" t="s">
        <v>4</v>
      </c>
      <c r="BK8" s="22" t="s">
        <v>17</v>
      </c>
      <c r="BL8" s="22" t="s">
        <v>18</v>
      </c>
      <c r="BM8" s="5" t="s">
        <v>92</v>
      </c>
      <c r="BN8" s="2" t="s">
        <v>6</v>
      </c>
    </row>
    <row r="9" spans="1:66" x14ac:dyDescent="0.25">
      <c r="A9" s="1">
        <v>1</v>
      </c>
      <c r="B9" s="1" t="s">
        <v>206</v>
      </c>
      <c r="C9" s="1" t="s">
        <v>173</v>
      </c>
      <c r="D9" s="1" t="s">
        <v>132</v>
      </c>
      <c r="E9" s="1" t="s">
        <v>31</v>
      </c>
      <c r="F9" s="1" t="s">
        <v>118</v>
      </c>
      <c r="H9" s="54">
        <v>204</v>
      </c>
      <c r="I9" s="54">
        <v>0</v>
      </c>
      <c r="J9" s="55">
        <f>H9+I9</f>
        <v>204</v>
      </c>
      <c r="K9" s="54">
        <v>6.5</v>
      </c>
      <c r="L9" s="54">
        <v>6.5</v>
      </c>
      <c r="M9" s="54">
        <v>1</v>
      </c>
      <c r="N9" s="56">
        <v>1</v>
      </c>
      <c r="P9" s="57">
        <v>208</v>
      </c>
      <c r="Q9" s="57">
        <v>0</v>
      </c>
      <c r="R9" s="58">
        <f>P9+Q9</f>
        <v>208</v>
      </c>
      <c r="S9" s="57">
        <v>7</v>
      </c>
      <c r="T9" s="57">
        <v>7</v>
      </c>
      <c r="U9" s="57">
        <v>1</v>
      </c>
      <c r="V9" s="59">
        <v>1</v>
      </c>
      <c r="X9" s="60">
        <v>201.5</v>
      </c>
      <c r="Z9" s="61">
        <f>X9+Y9</f>
        <v>201.5</v>
      </c>
      <c r="AA9" s="60">
        <v>6.5</v>
      </c>
      <c r="AB9" s="60">
        <v>7</v>
      </c>
      <c r="AC9" s="60">
        <v>1</v>
      </c>
      <c r="AD9" s="62">
        <v>1</v>
      </c>
      <c r="BC9">
        <f>N9+V9+AD9+AL9+AT9+BB9</f>
        <v>3</v>
      </c>
      <c r="BD9">
        <f>J9+R9+Z9+AH9+AP9+AX9</f>
        <v>613.5</v>
      </c>
      <c r="BE9" s="26">
        <f>IF($O$4&gt;0,(LARGE(($N9,$V9,$AD9,$AL9,$AT9,$BB9),1)),"0")</f>
        <v>1</v>
      </c>
      <c r="BG9">
        <v>201.5</v>
      </c>
      <c r="BH9">
        <v>0</v>
      </c>
      <c r="BI9" s="26">
        <f>BC9-BE9-BF9</f>
        <v>2</v>
      </c>
      <c r="BJ9">
        <f>BD9-BG9-BH9</f>
        <v>412</v>
      </c>
      <c r="BK9" s="1">
        <v>1</v>
      </c>
      <c r="BN9" s="84" t="s">
        <v>318</v>
      </c>
    </row>
    <row r="10" spans="1:66" x14ac:dyDescent="0.25">
      <c r="A10" s="1">
        <v>2</v>
      </c>
      <c r="B10" s="1" t="s">
        <v>207</v>
      </c>
      <c r="C10" s="1" t="s">
        <v>174</v>
      </c>
      <c r="D10" s="1" t="s">
        <v>133</v>
      </c>
      <c r="E10" s="1" t="s">
        <v>31</v>
      </c>
      <c r="F10" s="1" t="s">
        <v>134</v>
      </c>
      <c r="H10" s="54">
        <v>197.5</v>
      </c>
      <c r="I10" s="54">
        <v>0</v>
      </c>
      <c r="J10" s="55">
        <f>H10+I10</f>
        <v>197.5</v>
      </c>
      <c r="K10" s="54">
        <v>6.5</v>
      </c>
      <c r="L10" s="54">
        <v>7</v>
      </c>
      <c r="M10" s="54">
        <v>2</v>
      </c>
      <c r="N10" s="56">
        <v>2</v>
      </c>
      <c r="P10" s="57">
        <v>186</v>
      </c>
      <c r="Q10" s="57">
        <v>0</v>
      </c>
      <c r="R10" s="58">
        <f>P10+Q10</f>
        <v>186</v>
      </c>
      <c r="S10" s="57">
        <v>6</v>
      </c>
      <c r="T10" s="57">
        <v>6.5</v>
      </c>
      <c r="U10" s="57">
        <v>4</v>
      </c>
      <c r="V10" s="59">
        <v>4</v>
      </c>
      <c r="X10" s="60">
        <v>187</v>
      </c>
      <c r="Z10" s="61">
        <f>X10+Y10</f>
        <v>187</v>
      </c>
      <c r="AA10" s="60">
        <v>6.5</v>
      </c>
      <c r="AB10" s="60">
        <v>6.5</v>
      </c>
      <c r="AC10" s="60">
        <v>2</v>
      </c>
      <c r="AD10" s="62">
        <v>2</v>
      </c>
      <c r="BC10">
        <f>N10+V10+AD10+AL10+AT10+BB10</f>
        <v>8</v>
      </c>
      <c r="BD10">
        <f>J10+R10+Z10+AH10+AP10+AX10</f>
        <v>570.5</v>
      </c>
      <c r="BE10" s="26">
        <f>IF($O$4&gt;0,(LARGE(($N10,$V10,$AD10,$AL10,$AT10,$BB10),1)),"0")</f>
        <v>4</v>
      </c>
      <c r="BG10">
        <v>186</v>
      </c>
      <c r="BH10">
        <v>0</v>
      </c>
      <c r="BI10" s="26">
        <f>BC10-BE10-BF10</f>
        <v>4</v>
      </c>
      <c r="BJ10">
        <f>BD10-BG10-BH10</f>
        <v>384.5</v>
      </c>
      <c r="BK10" s="1">
        <v>2</v>
      </c>
      <c r="BN10" s="84" t="s">
        <v>319</v>
      </c>
    </row>
    <row r="11" spans="1:66" x14ac:dyDescent="0.25">
      <c r="A11" s="1">
        <v>3</v>
      </c>
      <c r="B11" s="1" t="s">
        <v>240</v>
      </c>
      <c r="C11" s="1" t="s">
        <v>271</v>
      </c>
      <c r="D11" s="1" t="s">
        <v>241</v>
      </c>
      <c r="E11" s="1" t="s">
        <v>31</v>
      </c>
      <c r="F11" s="1" t="s">
        <v>127</v>
      </c>
      <c r="J11" s="55">
        <f>H11+I11</f>
        <v>0</v>
      </c>
      <c r="N11" s="56">
        <v>99</v>
      </c>
      <c r="P11" s="57">
        <v>203</v>
      </c>
      <c r="Q11" s="57">
        <v>0</v>
      </c>
      <c r="R11" s="58">
        <f>P11+Q11</f>
        <v>203</v>
      </c>
      <c r="S11" s="57">
        <v>6.5</v>
      </c>
      <c r="T11" s="57">
        <v>7.5</v>
      </c>
      <c r="U11" s="57">
        <v>2</v>
      </c>
      <c r="V11" s="59">
        <v>2</v>
      </c>
      <c r="X11" s="60">
        <v>185</v>
      </c>
      <c r="Z11" s="61">
        <f>X11+Y11</f>
        <v>185</v>
      </c>
      <c r="AA11" s="60">
        <v>6.5</v>
      </c>
      <c r="AB11" s="60">
        <v>7</v>
      </c>
      <c r="AC11" s="60">
        <v>3</v>
      </c>
      <c r="AD11" s="62">
        <v>3</v>
      </c>
      <c r="BC11">
        <f>N11+V11+AD11+AL11+AT11+BB11</f>
        <v>104</v>
      </c>
      <c r="BD11">
        <f>J11+R11+Z11+AH11+AP11+AX11</f>
        <v>388</v>
      </c>
      <c r="BE11" s="26">
        <f>IF($O$4&gt;0,(LARGE(($N11,$V11,$AD11,$AL11,$AT11,$BB11),1)),"0")</f>
        <v>99</v>
      </c>
      <c r="BG11">
        <v>0</v>
      </c>
      <c r="BH11">
        <v>0</v>
      </c>
      <c r="BI11" s="26">
        <f>BC11-BE11-BF11</f>
        <v>5</v>
      </c>
      <c r="BJ11">
        <f>BD11-BG11-BH11</f>
        <v>388</v>
      </c>
      <c r="BK11" s="1">
        <v>3</v>
      </c>
    </row>
    <row r="12" spans="1:66" x14ac:dyDescent="0.25">
      <c r="A12" s="1">
        <v>4</v>
      </c>
      <c r="B12" s="1" t="s">
        <v>208</v>
      </c>
      <c r="C12" s="1" t="s">
        <v>175</v>
      </c>
      <c r="D12" s="1" t="s">
        <v>135</v>
      </c>
      <c r="E12" s="1" t="s">
        <v>31</v>
      </c>
      <c r="F12" s="1" t="s">
        <v>127</v>
      </c>
      <c r="H12" s="54">
        <v>182</v>
      </c>
      <c r="I12" s="54">
        <v>0</v>
      </c>
      <c r="J12" s="55">
        <f>H12+I12</f>
        <v>182</v>
      </c>
      <c r="K12" s="54">
        <v>6</v>
      </c>
      <c r="L12" s="54">
        <v>7</v>
      </c>
      <c r="M12" s="54">
        <v>3</v>
      </c>
      <c r="N12" s="56">
        <v>3</v>
      </c>
      <c r="P12" s="57">
        <v>195</v>
      </c>
      <c r="Q12" s="57">
        <v>0</v>
      </c>
      <c r="R12" s="58">
        <f>P12+Q12</f>
        <v>195</v>
      </c>
      <c r="S12" s="57">
        <v>7</v>
      </c>
      <c r="T12" s="57">
        <v>7</v>
      </c>
      <c r="U12" s="57">
        <v>3</v>
      </c>
      <c r="V12" s="59">
        <v>3</v>
      </c>
      <c r="X12" s="60">
        <v>177.5</v>
      </c>
      <c r="Z12" s="61">
        <f>X12+Y12</f>
        <v>177.5</v>
      </c>
      <c r="AA12" s="60">
        <v>6.5</v>
      </c>
      <c r="AB12" s="60">
        <v>6.5</v>
      </c>
      <c r="AC12" s="60">
        <v>4</v>
      </c>
      <c r="AD12" s="62">
        <v>4</v>
      </c>
      <c r="BC12">
        <f>N12+V12+AD12+AL12+AT12+BB12</f>
        <v>10</v>
      </c>
      <c r="BD12">
        <f>J12+R12+Z12+AH12+AP12+AX12</f>
        <v>554.5</v>
      </c>
      <c r="BE12" s="26">
        <f>IF($O$4&gt;0,(LARGE(($N12,$V12,$AD12,$AL12,$AT12,$BB12),1)),"0")</f>
        <v>4</v>
      </c>
      <c r="BG12">
        <v>177.5</v>
      </c>
      <c r="BH12">
        <v>0</v>
      </c>
      <c r="BI12" s="26">
        <f>BC12-BE12-BF12</f>
        <v>6</v>
      </c>
      <c r="BJ12">
        <f>BD12-BG12-BH12</f>
        <v>377</v>
      </c>
      <c r="BL12" s="1">
        <v>1</v>
      </c>
    </row>
    <row r="13" spans="1:66" x14ac:dyDescent="0.25">
      <c r="A13" s="1">
        <v>5</v>
      </c>
      <c r="B13" s="1" t="s">
        <v>209</v>
      </c>
      <c r="C13" s="1" t="s">
        <v>176</v>
      </c>
      <c r="D13" s="1" t="s">
        <v>136</v>
      </c>
      <c r="E13" s="1" t="s">
        <v>31</v>
      </c>
      <c r="F13" s="1" t="s">
        <v>137</v>
      </c>
      <c r="H13" s="54">
        <v>171</v>
      </c>
      <c r="I13" s="54">
        <v>0</v>
      </c>
      <c r="J13" s="55">
        <f>H13+I13</f>
        <v>171</v>
      </c>
      <c r="K13" s="54">
        <v>6</v>
      </c>
      <c r="L13" s="54">
        <v>6.5</v>
      </c>
      <c r="M13" s="54">
        <v>4</v>
      </c>
      <c r="N13" s="56">
        <v>4</v>
      </c>
      <c r="Q13" s="57">
        <v>0</v>
      </c>
      <c r="R13" s="58">
        <f>P13+Q13</f>
        <v>0</v>
      </c>
      <c r="V13" s="59">
        <v>99</v>
      </c>
      <c r="Z13" s="61">
        <f>X13+Y13</f>
        <v>0</v>
      </c>
      <c r="AD13" s="62">
        <v>99</v>
      </c>
      <c r="BC13">
        <f>N13+V13+AD13+AL13+AT13+BB13</f>
        <v>202</v>
      </c>
      <c r="BD13">
        <f>J13+R13+Z13+AH13+AP13+AX13</f>
        <v>171</v>
      </c>
      <c r="BE13" s="26">
        <f>IF($O$4&gt;0,(LARGE(($N13,$V13,$AD13,$AL13,$AT13,$BB13),1)),"0")</f>
        <v>99</v>
      </c>
      <c r="BG13">
        <v>0</v>
      </c>
      <c r="BH13">
        <v>0</v>
      </c>
      <c r="BI13" s="26">
        <f>BC13-BE13-BF13</f>
        <v>103</v>
      </c>
      <c r="BJ13">
        <f>BD13-BG13-BH13</f>
        <v>171</v>
      </c>
    </row>
  </sheetData>
  <sheetProtection sheet="1" objects="1" scenarios="1"/>
  <sortState xmlns:xlrd2="http://schemas.microsoft.com/office/spreadsheetml/2017/richdata2" ref="A9:XFD14">
    <sortCondition ref="BI9"/>
  </sortState>
  <mergeCells count="32">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 ref="A1:BN1"/>
    <mergeCell ref="A3:B3"/>
    <mergeCell ref="C3:E3"/>
    <mergeCell ref="F3:N3"/>
    <mergeCell ref="O3:V3"/>
    <mergeCell ref="W3:BB5"/>
    <mergeCell ref="BC3:BK3"/>
    <mergeCell ref="BM3:BN7"/>
    <mergeCell ref="A4:B4"/>
    <mergeCell ref="C4:E4"/>
    <mergeCell ref="F4:N4"/>
    <mergeCell ref="O4:V4"/>
    <mergeCell ref="BC4:BK4"/>
    <mergeCell ref="A5:B5"/>
    <mergeCell ref="C5:E5"/>
    <mergeCell ref="F5:N5"/>
  </mergeCells>
  <conditionalFormatting sqref="X2:Y2 P2:Q2 H2:I2 AF2:AG2 AN2:AO2 AV2:AW2 H9:I65406 AV9:AW65406 P9:Q65406 X9:Y65406 AF9:AG65406 AN9:AO65406">
    <cfRule type="cellIs" dxfId="3" priority="1" stopIfTrue="1" operator="greaterThanOrEqual">
      <formula>$BL$6</formula>
    </cfRule>
  </conditionalFormatting>
  <dataValidations count="9">
    <dataValidation type="list" allowBlank="1" showInputMessage="1" showErrorMessage="1" sqref="BM1:BM2 BM9:BM65406" xr:uid="{00000000-0002-0000-0700-000001000000}">
      <formula1>"ja,nee"</formula1>
    </dataValidation>
    <dataValidation operator="lessThanOrEqual" allowBlank="1" showInputMessage="1" showErrorMessage="1" sqref="AH8 AP8 AX8 J1:J2 R1:R2 AX1:AX2 AP1:AP2 AH1:AH2 Z1:Z2 BC1:BK8 BL1:BL4 BL7:BL8 R8:R13 BC9:BE13 J8:J13 Z8:Z13 BI9:BJ13" xr:uid="{00000000-0002-0000-0700-000002000000}"/>
    <dataValidation type="decimal" allowBlank="1" showInputMessage="1" showErrorMessage="1" sqref="H1:I2 P1:Q2 AV1:AW2 AN1:AO2 AF1:AG2 X1:Y2 H8:I65406 X8:Y65406 P8:Q65406 AF8:AG65406 AN8:AO65406 AV8:AW65406" xr:uid="{00000000-0002-0000-0700-000003000000}">
      <formula1>0</formula1>
      <formula2>400</formula2>
    </dataValidation>
    <dataValidation type="decimal" allowBlank="1" showInputMessage="1" showErrorMessage="1" sqref="K1:L2 S1:T2 AY1:AZ2 AQ1:AR2 AI1:AJ2 AA1:AB2 K8:L65406 AA8:AB65406 S8:T65406 AI8:AJ65406 AQ8:AR65406 AY8:AZ65406" xr:uid="{00000000-0002-0000-0700-000004000000}">
      <formula1>0</formula1>
      <formula2>99</formula2>
    </dataValidation>
    <dataValidation type="whole" allowBlank="1" showInputMessage="1" showErrorMessage="1" sqref="M1:N2 U1:V2 BA1:BB2 AS1:AT2 AK1:AL2 AC1:AD2 M8:N65406 AC8:AD65406 U8:V65406 AK8:AL65406 AS8:AT65406 BA8:BB65406" xr:uid="{00000000-0002-0000-0700-000005000000}">
      <formula1>0</formula1>
      <formula2>999</formula2>
    </dataValidation>
    <dataValidation type="whole" operator="lessThanOrEqual" allowBlank="1" showInputMessage="1" showErrorMessage="1" sqref="BL6" xr:uid="{00000000-0002-0000-0700-000006000000}">
      <formula1>400</formula1>
    </dataValidation>
    <dataValidation type="whole" operator="lessThanOrEqual" allowBlank="1" showInputMessage="1" showErrorMessage="1" sqref="BL5" xr:uid="{00000000-0002-0000-0700-000007000000}">
      <formula1>99</formula1>
    </dataValidation>
    <dataValidation type="whole" allowBlank="1" showInputMessage="1" showErrorMessage="1" sqref="O3:V3" xr:uid="{00000000-0002-0000-0700-000008000000}">
      <formula1>0</formula1>
      <formula2>99</formula2>
    </dataValidation>
    <dataValidation type="decimal" operator="lessThanOrEqual" allowBlank="1" showInputMessage="1" showErrorMessage="1" sqref="BK9:BL13 BC14:BL65406 J14:J65406 AX9:AX65406 R14:R65406 Z14:Z65406 AH9:AH65406 AP9:AP65406 BG9:BH13" xr:uid="{00000000-0002-0000-0700-000000000000}">
      <formula1>100</formula1>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2081" r:id="rId4" name="Button 1">
              <controlPr defaultSize="0" print="0" autoFill="0" autoPict="0" macro="[0]!KleinsteBepalen">
                <anchor moveWithCells="1" sizeWithCells="1">
                  <from>
                    <xdr:col>0</xdr:col>
                    <xdr:colOff>165100</xdr:colOff>
                    <xdr:row>5</xdr:row>
                    <xdr:rowOff>0</xdr:rowOff>
                  </from>
                  <to>
                    <xdr:col>2</xdr:col>
                    <xdr:colOff>488950</xdr:colOff>
                    <xdr:row>7</xdr:row>
                    <xdr:rowOff>12700</xdr:rowOff>
                  </to>
                </anchor>
              </controlPr>
            </control>
          </mc:Choice>
        </mc:AlternateContent>
        <mc:AlternateContent xmlns:mc="http://schemas.openxmlformats.org/markup-compatibility/2006">
          <mc:Choice Requires="x14">
            <control shapeId="302082" r:id="rId5" name="Button 2">
              <controlPr defaultSize="0" print="0" autoFill="0" autoPict="0" macro="[0]!Sort_Punten_1">
                <anchor moveWithCells="1" sizeWithCells="1">
                  <from>
                    <xdr:col>7</xdr:col>
                    <xdr:colOff>12700</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302083" r:id="rId6" name="Button 3">
              <controlPr defaultSize="0" print="0" autoFill="0" autoPict="0" macro="[0]!Sort_Punten_2">
                <anchor moveWithCells="1" sizeWithCells="1">
                  <from>
                    <xdr:col>15</xdr:col>
                    <xdr:colOff>19050</xdr:colOff>
                    <xdr:row>7</xdr:row>
                    <xdr:rowOff>12700</xdr:rowOff>
                  </from>
                  <to>
                    <xdr:col>16</xdr:col>
                    <xdr:colOff>0</xdr:colOff>
                    <xdr:row>7</xdr:row>
                    <xdr:rowOff>165100</xdr:rowOff>
                  </to>
                </anchor>
              </controlPr>
            </control>
          </mc:Choice>
        </mc:AlternateContent>
        <mc:AlternateContent xmlns:mc="http://schemas.openxmlformats.org/markup-compatibility/2006">
          <mc:Choice Requires="x14">
            <control shapeId="302084" r:id="rId7" name="Button 4">
              <controlPr defaultSize="0" print="0" autoFill="0" autoPict="0" macro="[0]!Sort_Punten_3">
                <anchor moveWithCells="1" sizeWithCells="1">
                  <from>
                    <xdr:col>23</xdr:col>
                    <xdr:colOff>12700</xdr:colOff>
                    <xdr:row>7</xdr:row>
                    <xdr:rowOff>12700</xdr:rowOff>
                  </from>
                  <to>
                    <xdr:col>24</xdr:col>
                    <xdr:colOff>0</xdr:colOff>
                    <xdr:row>7</xdr:row>
                    <xdr:rowOff>190500</xdr:rowOff>
                  </to>
                </anchor>
              </controlPr>
            </control>
          </mc:Choice>
        </mc:AlternateContent>
        <mc:AlternateContent xmlns:mc="http://schemas.openxmlformats.org/markup-compatibility/2006">
          <mc:Choice Requires="x14">
            <control shapeId="302085" r:id="rId8" name="Button 5">
              <controlPr defaultSize="0" print="0" autoFill="0" autoPict="0" macro="[0]!Sort_Punten_4">
                <anchor moveWithCells="1" sizeWithCells="1">
                  <from>
                    <xdr:col>31</xdr:col>
                    <xdr:colOff>12700</xdr:colOff>
                    <xdr:row>7</xdr:row>
                    <xdr:rowOff>12700</xdr:rowOff>
                  </from>
                  <to>
                    <xdr:col>32</xdr:col>
                    <xdr:colOff>0</xdr:colOff>
                    <xdr:row>7</xdr:row>
                    <xdr:rowOff>184150</xdr:rowOff>
                  </to>
                </anchor>
              </controlPr>
            </control>
          </mc:Choice>
        </mc:AlternateContent>
        <mc:AlternateContent xmlns:mc="http://schemas.openxmlformats.org/markup-compatibility/2006">
          <mc:Choice Requires="x14">
            <control shapeId="302086" r:id="rId9" name="Button 6">
              <controlPr defaultSize="0" print="0" autoFill="0" autoPict="0" macro="[0]!verbergen">
                <anchor moveWithCells="1" sizeWithCells="1">
                  <from>
                    <xdr:col>64</xdr:col>
                    <xdr:colOff>12700</xdr:colOff>
                    <xdr:row>2</xdr:row>
                    <xdr:rowOff>12700</xdr:rowOff>
                  </from>
                  <to>
                    <xdr:col>66</xdr:col>
                    <xdr:colOff>0</xdr:colOff>
                    <xdr:row>4</xdr:row>
                    <xdr:rowOff>0</xdr:rowOff>
                  </to>
                </anchor>
              </controlPr>
            </control>
          </mc:Choice>
        </mc:AlternateContent>
        <mc:AlternateContent xmlns:mc="http://schemas.openxmlformats.org/markup-compatibility/2006">
          <mc:Choice Requires="x14">
            <control shapeId="302087" r:id="rId10" name="Button 7">
              <controlPr defaultSize="0" print="0" autoFill="0" autoPict="0" macro="[0]!Sort_Pl_Punten_1">
                <anchor moveWithCells="1" sizeWithCells="1">
                  <from>
                    <xdr:col>13</xdr:col>
                    <xdr:colOff>12700</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302088" r:id="rId11" name="Button 8">
              <controlPr defaultSize="0" print="0" autoFill="0" autoPict="0" macro="[0]!Sort_Pl_Punten_2">
                <anchor moveWithCells="1" sizeWithCells="1">
                  <from>
                    <xdr:col>20</xdr:col>
                    <xdr:colOff>190500</xdr:colOff>
                    <xdr:row>7</xdr:row>
                    <xdr:rowOff>12700</xdr:rowOff>
                  </from>
                  <to>
                    <xdr:col>21</xdr:col>
                    <xdr:colOff>247650</xdr:colOff>
                    <xdr:row>8</xdr:row>
                    <xdr:rowOff>0</xdr:rowOff>
                  </to>
                </anchor>
              </controlPr>
            </control>
          </mc:Choice>
        </mc:AlternateContent>
        <mc:AlternateContent xmlns:mc="http://schemas.openxmlformats.org/markup-compatibility/2006">
          <mc:Choice Requires="x14">
            <control shapeId="302089" r:id="rId12" name="Button 9">
              <controlPr defaultSize="0" print="0" autoFill="0" autoPict="0" macro="[0]!Sort_Pl_Punten_3">
                <anchor moveWithCells="1" sizeWithCells="1">
                  <from>
                    <xdr:col>29</xdr:col>
                    <xdr:colOff>0</xdr:colOff>
                    <xdr:row>7</xdr:row>
                    <xdr:rowOff>31750</xdr:rowOff>
                  </from>
                  <to>
                    <xdr:col>30</xdr:col>
                    <xdr:colOff>0</xdr:colOff>
                    <xdr:row>8</xdr:row>
                    <xdr:rowOff>0</xdr:rowOff>
                  </to>
                </anchor>
              </controlPr>
            </control>
          </mc:Choice>
        </mc:AlternateContent>
        <mc:AlternateContent xmlns:mc="http://schemas.openxmlformats.org/markup-compatibility/2006">
          <mc:Choice Requires="x14">
            <control shapeId="302090" r:id="rId13" name="Button 10">
              <controlPr defaultSize="0" print="0" autoFill="0" autoPict="0" macro="[0]!Sort_Pl_Punten_4">
                <anchor moveWithCells="1" sizeWithCells="1">
                  <from>
                    <xdr:col>37</xdr:col>
                    <xdr:colOff>19050</xdr:colOff>
                    <xdr:row>7</xdr:row>
                    <xdr:rowOff>0</xdr:rowOff>
                  </from>
                  <to>
                    <xdr:col>37</xdr:col>
                    <xdr:colOff>241300</xdr:colOff>
                    <xdr:row>7</xdr:row>
                    <xdr:rowOff>317500</xdr:rowOff>
                  </to>
                </anchor>
              </controlPr>
            </control>
          </mc:Choice>
        </mc:AlternateContent>
        <mc:AlternateContent xmlns:mc="http://schemas.openxmlformats.org/markup-compatibility/2006">
          <mc:Choice Requires="x14">
            <control shapeId="302091" r:id="rId14" name="Button 11">
              <controlPr defaultSize="0" print="0" autoFill="0" autoPict="0" macro="[0]!Sort_Beste_Punten">
                <anchor moveWithCells="1" sizeWithCells="1">
                  <from>
                    <xdr:col>57</xdr:col>
                    <xdr:colOff>0</xdr:colOff>
                    <xdr:row>7</xdr:row>
                    <xdr:rowOff>19050</xdr:rowOff>
                  </from>
                  <to>
                    <xdr:col>60</xdr:col>
                    <xdr:colOff>393700</xdr:colOff>
                    <xdr:row>7</xdr:row>
                    <xdr:rowOff>317500</xdr:rowOff>
                  </to>
                </anchor>
              </controlPr>
            </control>
          </mc:Choice>
        </mc:AlternateContent>
        <mc:AlternateContent xmlns:mc="http://schemas.openxmlformats.org/markup-compatibility/2006">
          <mc:Choice Requires="x14">
            <control shapeId="302092" r:id="rId15" name="Button 12">
              <controlPr defaultSize="0" print="0" autoFill="0" autoPict="0" macro="[0]!Sort_Totaal_Punten">
                <anchor moveWithCells="1" sizeWithCells="1">
                  <from>
                    <xdr:col>61</xdr:col>
                    <xdr:colOff>0</xdr:colOff>
                    <xdr:row>7</xdr:row>
                    <xdr:rowOff>31750</xdr:rowOff>
                  </from>
                  <to>
                    <xdr:col>61</xdr:col>
                    <xdr:colOff>0</xdr:colOff>
                    <xdr:row>8</xdr:row>
                    <xdr:rowOff>0</xdr:rowOff>
                  </to>
                </anchor>
              </controlPr>
            </control>
          </mc:Choice>
        </mc:AlternateContent>
        <mc:AlternateContent xmlns:mc="http://schemas.openxmlformats.org/markup-compatibility/2006">
          <mc:Choice Requires="x14">
            <control shapeId="302093" r:id="rId16" name="Button 13">
              <controlPr defaultSize="0" print="0" autoFill="0" autoPict="0" macro="[0]!Sort_Plaatsing">
                <anchor moveWithCells="1" sizeWithCells="1">
                  <from>
                    <xdr:col>0</xdr:col>
                    <xdr:colOff>0</xdr:colOff>
                    <xdr:row>7</xdr:row>
                    <xdr:rowOff>31750</xdr:rowOff>
                  </from>
                  <to>
                    <xdr:col>1</xdr:col>
                    <xdr:colOff>12700</xdr:colOff>
                    <xdr:row>8</xdr:row>
                    <xdr:rowOff>0</xdr:rowOff>
                  </to>
                </anchor>
              </controlPr>
            </control>
          </mc:Choice>
        </mc:AlternateContent>
        <mc:AlternateContent xmlns:mc="http://schemas.openxmlformats.org/markup-compatibility/2006">
          <mc:Choice Requires="x14">
            <control shapeId="302094" r:id="rId17" name="Button 14">
              <controlPr defaultSize="0" print="0" autoFill="0" autoPict="0" macro="[0]!Sort_Punten_5">
                <anchor moveWithCells="1" sizeWithCells="1">
                  <from>
                    <xdr:col>39</xdr:col>
                    <xdr:colOff>12700</xdr:colOff>
                    <xdr:row>7</xdr:row>
                    <xdr:rowOff>12700</xdr:rowOff>
                  </from>
                  <to>
                    <xdr:col>40</xdr:col>
                    <xdr:colOff>0</xdr:colOff>
                    <xdr:row>7</xdr:row>
                    <xdr:rowOff>184150</xdr:rowOff>
                  </to>
                </anchor>
              </controlPr>
            </control>
          </mc:Choice>
        </mc:AlternateContent>
        <mc:AlternateContent xmlns:mc="http://schemas.openxmlformats.org/markup-compatibility/2006">
          <mc:Choice Requires="x14">
            <control shapeId="302095" r:id="rId18" name="Button 15">
              <controlPr defaultSize="0" print="0" autoFill="0" autoPict="0" macro="[0]!Sort_Pl_Punten_5">
                <anchor moveWithCells="1" sizeWithCells="1">
                  <from>
                    <xdr:col>45</xdr:col>
                    <xdr:colOff>12700</xdr:colOff>
                    <xdr:row>7</xdr:row>
                    <xdr:rowOff>12700</xdr:rowOff>
                  </from>
                  <to>
                    <xdr:col>45</xdr:col>
                    <xdr:colOff>247650</xdr:colOff>
                    <xdr:row>8</xdr:row>
                    <xdr:rowOff>0</xdr:rowOff>
                  </to>
                </anchor>
              </controlPr>
            </control>
          </mc:Choice>
        </mc:AlternateContent>
        <mc:AlternateContent xmlns:mc="http://schemas.openxmlformats.org/markup-compatibility/2006">
          <mc:Choice Requires="x14">
            <control shapeId="302096" r:id="rId19" name="Button 16">
              <controlPr defaultSize="0" print="0" autoFill="0" autoPict="0" macro="[0]!Sort_Punten_6">
                <anchor moveWithCells="1" sizeWithCells="1">
                  <from>
                    <xdr:col>47</xdr:col>
                    <xdr:colOff>12700</xdr:colOff>
                    <xdr:row>7</xdr:row>
                    <xdr:rowOff>12700</xdr:rowOff>
                  </from>
                  <to>
                    <xdr:col>48</xdr:col>
                    <xdr:colOff>0</xdr:colOff>
                    <xdr:row>7</xdr:row>
                    <xdr:rowOff>184150</xdr:rowOff>
                  </to>
                </anchor>
              </controlPr>
            </control>
          </mc:Choice>
        </mc:AlternateContent>
        <mc:AlternateContent xmlns:mc="http://schemas.openxmlformats.org/markup-compatibility/2006">
          <mc:Choice Requires="x14">
            <control shapeId="302097" r:id="rId20" name="Button 17">
              <controlPr defaultSize="0" print="0" autoFill="0" autoPict="0" macro="[0]!Sort_Pl_Punten_6">
                <anchor moveWithCells="1" sizeWithCells="1">
                  <from>
                    <xdr:col>53</xdr:col>
                    <xdr:colOff>19050</xdr:colOff>
                    <xdr:row>7</xdr:row>
                    <xdr:rowOff>12700</xdr:rowOff>
                  </from>
                  <to>
                    <xdr:col>53</xdr:col>
                    <xdr:colOff>247650</xdr:colOff>
                    <xdr:row>8</xdr:row>
                    <xdr:rowOff>0</xdr:rowOff>
                  </to>
                </anchor>
              </controlPr>
            </control>
          </mc:Choice>
        </mc:AlternateContent>
        <mc:AlternateContent xmlns:mc="http://schemas.openxmlformats.org/markup-compatibility/2006">
          <mc:Choice Requires="x14">
            <control shapeId="302098" r:id="rId21" name="Button 18">
              <controlPr defaultSize="0" print="0" autoFill="0" autoPict="0" macro="[0]!Verberg_Ex_Aequo_1">
                <anchor moveWithCells="1" sizeWithCells="1">
                  <from>
                    <xdr:col>10</xdr:col>
                    <xdr:colOff>19050</xdr:colOff>
                    <xdr:row>7</xdr:row>
                    <xdr:rowOff>12700</xdr:rowOff>
                  </from>
                  <to>
                    <xdr:col>11</xdr:col>
                    <xdr:colOff>190500</xdr:colOff>
                    <xdr:row>8</xdr:row>
                    <xdr:rowOff>0</xdr:rowOff>
                  </to>
                </anchor>
              </controlPr>
            </control>
          </mc:Choice>
        </mc:AlternateContent>
        <mc:AlternateContent xmlns:mc="http://schemas.openxmlformats.org/markup-compatibility/2006">
          <mc:Choice Requires="x14">
            <control shapeId="302099" r:id="rId22" name="Button 19">
              <controlPr defaultSize="0" print="0" autoFill="0" autoPict="0" macro="[0]!Verberg_Ex_Aequo_2">
                <anchor moveWithCells="1" sizeWithCells="1">
                  <from>
                    <xdr:col>18</xdr:col>
                    <xdr:colOff>19050</xdr:colOff>
                    <xdr:row>7</xdr:row>
                    <xdr:rowOff>12700</xdr:rowOff>
                  </from>
                  <to>
                    <xdr:col>19</xdr:col>
                    <xdr:colOff>190500</xdr:colOff>
                    <xdr:row>8</xdr:row>
                    <xdr:rowOff>0</xdr:rowOff>
                  </to>
                </anchor>
              </controlPr>
            </control>
          </mc:Choice>
        </mc:AlternateContent>
        <mc:AlternateContent xmlns:mc="http://schemas.openxmlformats.org/markup-compatibility/2006">
          <mc:Choice Requires="x14">
            <control shapeId="302100" r:id="rId23" name="Button 20">
              <controlPr defaultSize="0" print="0" autoFill="0" autoPict="0" macro="[0]!Verberg_Ex_Aequo_3">
                <anchor moveWithCells="1" sizeWithCells="1">
                  <from>
                    <xdr:col>26</xdr:col>
                    <xdr:colOff>50800</xdr:colOff>
                    <xdr:row>7</xdr:row>
                    <xdr:rowOff>12700</xdr:rowOff>
                  </from>
                  <to>
                    <xdr:col>27</xdr:col>
                    <xdr:colOff>222250</xdr:colOff>
                    <xdr:row>7</xdr:row>
                    <xdr:rowOff>304800</xdr:rowOff>
                  </to>
                </anchor>
              </controlPr>
            </control>
          </mc:Choice>
        </mc:AlternateContent>
        <mc:AlternateContent xmlns:mc="http://schemas.openxmlformats.org/markup-compatibility/2006">
          <mc:Choice Requires="x14">
            <control shapeId="302101" r:id="rId24" name="Button 21">
              <controlPr defaultSize="0" print="0" autoFill="0" autoPict="0" macro="[0]!Verberg_Ex_Aequo_4">
                <anchor moveWithCells="1" sizeWithCells="1">
                  <from>
                    <xdr:col>30</xdr:col>
                    <xdr:colOff>0</xdr:colOff>
                    <xdr:row>7</xdr:row>
                    <xdr:rowOff>0</xdr:rowOff>
                  </from>
                  <to>
                    <xdr:col>35</xdr:col>
                    <xdr:colOff>203200</xdr:colOff>
                    <xdr:row>7</xdr:row>
                    <xdr:rowOff>317500</xdr:rowOff>
                  </to>
                </anchor>
              </controlPr>
            </control>
          </mc:Choice>
        </mc:AlternateContent>
        <mc:AlternateContent xmlns:mc="http://schemas.openxmlformats.org/markup-compatibility/2006">
          <mc:Choice Requires="x14">
            <control shapeId="302102" r:id="rId25" name="Button 22">
              <controlPr defaultSize="0" print="0" autoFill="0" autoPict="0" macro="[0]!Verberg_Ex_Aequo_5">
                <anchor moveWithCells="1" sizeWithCells="1">
                  <from>
                    <xdr:col>38</xdr:col>
                    <xdr:colOff>0</xdr:colOff>
                    <xdr:row>7</xdr:row>
                    <xdr:rowOff>12700</xdr:rowOff>
                  </from>
                  <to>
                    <xdr:col>38</xdr:col>
                    <xdr:colOff>0</xdr:colOff>
                    <xdr:row>8</xdr:row>
                    <xdr:rowOff>0</xdr:rowOff>
                  </to>
                </anchor>
              </controlPr>
            </control>
          </mc:Choice>
        </mc:AlternateContent>
        <mc:AlternateContent xmlns:mc="http://schemas.openxmlformats.org/markup-compatibility/2006">
          <mc:Choice Requires="x14">
            <control shapeId="302103" r:id="rId26" name="Button 23">
              <controlPr defaultSize="0" print="0" autoFill="0" autoPict="0" macro="[0]!Verberg_Ex_Aequo_6">
                <anchor moveWithCells="1" sizeWithCells="1">
                  <from>
                    <xdr:col>46</xdr:col>
                    <xdr:colOff>0</xdr:colOff>
                    <xdr:row>7</xdr:row>
                    <xdr:rowOff>0</xdr:rowOff>
                  </from>
                  <to>
                    <xdr:col>46</xdr:col>
                    <xdr:colOff>0</xdr:colOff>
                    <xdr:row>7</xdr:row>
                    <xdr:rowOff>317500</xdr:rowOff>
                  </to>
                </anchor>
              </controlPr>
            </control>
          </mc:Choice>
        </mc:AlternateContent>
        <mc:AlternateContent xmlns:mc="http://schemas.openxmlformats.org/markup-compatibility/2006">
          <mc:Choice Requires="x14">
            <control shapeId="302104" r:id="rId27" name="Button 24">
              <controlPr defaultSize="0" print="0" autoFill="0" autoPict="0" macro="[0]!Sort_Naam">
                <anchor moveWithCells="1" sizeWithCells="1">
                  <from>
                    <xdr:col>2</xdr:col>
                    <xdr:colOff>0</xdr:colOff>
                    <xdr:row>7</xdr:row>
                    <xdr:rowOff>12700</xdr:rowOff>
                  </from>
                  <to>
                    <xdr:col>3</xdr:col>
                    <xdr:colOff>0</xdr:colOff>
                    <xdr:row>7</xdr:row>
                    <xdr:rowOff>190500</xdr:rowOff>
                  </to>
                </anchor>
              </controlPr>
            </control>
          </mc:Choice>
        </mc:AlternateContent>
        <mc:AlternateContent xmlns:mc="http://schemas.openxmlformats.org/markup-compatibility/2006">
          <mc:Choice Requires="x14">
            <control shapeId="302105" r:id="rId28" name="Button 25">
              <controlPr defaultSize="0" print="0" autoFill="0" autoPict="0" macro="[0]!Verberg_Ex_Aequo_5">
                <anchor moveWithCells="1" sizeWithCells="1">
                  <from>
                    <xdr:col>38</xdr:col>
                    <xdr:colOff>0</xdr:colOff>
                    <xdr:row>7</xdr:row>
                    <xdr:rowOff>0</xdr:rowOff>
                  </from>
                  <to>
                    <xdr:col>43</xdr:col>
                    <xdr:colOff>203200</xdr:colOff>
                    <xdr:row>7</xdr:row>
                    <xdr:rowOff>317500</xdr:rowOff>
                  </to>
                </anchor>
              </controlPr>
            </control>
          </mc:Choice>
        </mc:AlternateContent>
        <mc:AlternateContent xmlns:mc="http://schemas.openxmlformats.org/markup-compatibility/2006">
          <mc:Choice Requires="x14">
            <control shapeId="302106" r:id="rId29" name="Button 26">
              <controlPr defaultSize="0" print="0" autoFill="0" autoPict="0" macro="[0]!Verberg_Ex_Aequo_6">
                <anchor moveWithCells="1" sizeWithCells="1">
                  <from>
                    <xdr:col>46</xdr:col>
                    <xdr:colOff>0</xdr:colOff>
                    <xdr:row>7</xdr:row>
                    <xdr:rowOff>0</xdr:rowOff>
                  </from>
                  <to>
                    <xdr:col>51</xdr:col>
                    <xdr:colOff>203200</xdr:colOff>
                    <xdr:row>7</xdr:row>
                    <xdr:rowOff>317500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Blad30"/>
  <dimension ref="A1:BN8"/>
  <sheetViews>
    <sheetView workbookViewId="0">
      <pane xSplit="5" ySplit="8" topLeftCell="F9" activePane="bottomRight" state="frozen"/>
      <selection activeCell="B9" sqref="B9"/>
      <selection pane="topRight" activeCell="B9" sqref="B9"/>
      <selection pane="bottomLeft" activeCell="B9" sqref="B9"/>
      <selection pane="bottomRight" activeCell="BL4" sqref="BL4"/>
    </sheetView>
  </sheetViews>
  <sheetFormatPr defaultColWidth="9.1796875" defaultRowHeight="12.5" x14ac:dyDescent="0.25"/>
  <cols>
    <col min="1" max="1" width="3.26953125" style="1" bestFit="1" customWidth="1"/>
    <col min="2" max="2" width="10.1796875" style="1" customWidth="1"/>
    <col min="3" max="4" width="22.7265625" style="1" customWidth="1"/>
    <col min="5" max="5" width="4.1796875" style="1" customWidth="1"/>
    <col min="6" max="6" width="18.7265625" style="1" customWidth="1"/>
    <col min="7" max="7" width="2.7265625" style="54" customWidth="1"/>
    <col min="8" max="8" width="5.7265625" style="54" customWidth="1"/>
    <col min="9" max="9" width="5.7265625" style="54" hidden="1" customWidth="1"/>
    <col min="10" max="10" width="5.7265625" style="55" hidden="1" customWidth="1"/>
    <col min="11" max="12" width="3.7265625" style="54" customWidth="1"/>
    <col min="13" max="13" width="3" style="54" customWidth="1"/>
    <col min="14" max="14" width="3.81640625" style="56" customWidth="1"/>
    <col min="15" max="15" width="2.7265625" style="57" customWidth="1"/>
    <col min="16" max="16" width="5.7265625" style="57" customWidth="1"/>
    <col min="17" max="17" width="5.7265625" style="57" hidden="1" customWidth="1"/>
    <col min="18" max="18" width="5.7265625" style="58" hidden="1" customWidth="1"/>
    <col min="19" max="20" width="3.7265625" style="57" customWidth="1"/>
    <col min="21" max="21" width="3" style="57" customWidth="1"/>
    <col min="22" max="22" width="3.81640625" style="59" customWidth="1"/>
    <col min="23" max="23" width="2.7265625" style="60" customWidth="1"/>
    <col min="24" max="24" width="5.7265625" style="60" customWidth="1"/>
    <col min="25" max="25" width="5.7265625" style="60" hidden="1" customWidth="1"/>
    <col min="26" max="26" width="5.7265625" style="61" hidden="1" customWidth="1"/>
    <col min="27" max="28" width="3.7265625" style="60" customWidth="1"/>
    <col min="29" max="29" width="3" style="60" customWidth="1"/>
    <col min="30" max="30" width="3.81640625" style="62" customWidth="1"/>
    <col min="31" max="31" width="2.7265625" style="57" hidden="1" customWidth="1"/>
    <col min="32" max="33" width="5.7265625" style="57" hidden="1" customWidth="1"/>
    <col min="34" max="34" width="5.7265625" style="58" hidden="1" customWidth="1"/>
    <col min="35" max="36" width="3.7265625" style="57" hidden="1" customWidth="1"/>
    <col min="37" max="37" width="3" style="57" hidden="1" customWidth="1"/>
    <col min="38" max="38" width="3.81640625" style="59" hidden="1" customWidth="1"/>
    <col min="39" max="39" width="2.7265625" style="60" hidden="1" customWidth="1"/>
    <col min="40" max="41" width="5.7265625" style="60" hidden="1" customWidth="1"/>
    <col min="42" max="42" width="5.7265625" style="61" hidden="1" customWidth="1"/>
    <col min="43" max="44" width="3.7265625" style="60" hidden="1" customWidth="1"/>
    <col min="45" max="45" width="3" style="60" hidden="1" customWidth="1"/>
    <col min="46" max="46" width="3.81640625" style="62" hidden="1" customWidth="1"/>
    <col min="47" max="47" width="2.7265625" style="57" hidden="1" customWidth="1"/>
    <col min="48" max="49" width="5.7265625" style="57" hidden="1" customWidth="1"/>
    <col min="50" max="50" width="5.7265625" style="58" hidden="1" customWidth="1"/>
    <col min="51" max="52" width="3.7265625" style="57" hidden="1" customWidth="1"/>
    <col min="53" max="53" width="3" style="57" hidden="1" customWidth="1"/>
    <col min="54" max="54" width="3.81640625" style="57" hidden="1" customWidth="1"/>
    <col min="55" max="55" width="5.26953125" customWidth="1"/>
    <col min="56" max="56" width="6.1796875" hidden="1" customWidth="1"/>
    <col min="57" max="57" width="5.26953125" customWidth="1"/>
    <col min="58" max="58" width="5.26953125" hidden="1" customWidth="1"/>
    <col min="59" max="60" width="6" hidden="1" customWidth="1"/>
    <col min="61" max="61" width="6" customWidth="1"/>
    <col min="62" max="62" width="6" hidden="1" customWidth="1"/>
    <col min="63" max="63" width="4" style="1" customWidth="1"/>
    <col min="64" max="64" width="4.81640625" style="1" customWidth="1"/>
    <col min="65" max="65" width="4.81640625" style="1" hidden="1" customWidth="1"/>
    <col min="66" max="66" width="17.26953125" style="1" customWidth="1"/>
  </cols>
  <sheetData>
    <row r="1" spans="1:66" x14ac:dyDescent="0.25">
      <c r="A1" s="91" t="s">
        <v>8</v>
      </c>
      <c r="B1" s="92"/>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c r="AU1" s="92"/>
      <c r="AV1" s="92"/>
      <c r="AW1" s="92"/>
      <c r="AX1" s="92"/>
      <c r="AY1" s="92"/>
      <c r="AZ1" s="92"/>
      <c r="BA1" s="92"/>
      <c r="BB1" s="92"/>
      <c r="BC1" s="92"/>
      <c r="BD1" s="92"/>
      <c r="BE1" s="92"/>
      <c r="BF1" s="92"/>
      <c r="BG1" s="92"/>
      <c r="BH1" s="92"/>
      <c r="BI1" s="92"/>
      <c r="BJ1" s="92"/>
      <c r="BK1" s="92"/>
      <c r="BL1" s="92"/>
      <c r="BM1" s="92"/>
      <c r="BN1" s="93"/>
    </row>
    <row r="2" spans="1:66" ht="12.75" hidden="1" customHeight="1" x14ac:dyDescent="0.25">
      <c r="A2" s="7"/>
      <c r="B2" s="7"/>
      <c r="C2" s="7">
        <v>1</v>
      </c>
      <c r="D2" s="7">
        <f>FLOOR((C2+3)/4,1)</f>
        <v>1</v>
      </c>
      <c r="E2" s="7"/>
      <c r="F2" s="7"/>
      <c r="G2" s="53">
        <v>192</v>
      </c>
      <c r="H2" s="53">
        <v>192</v>
      </c>
      <c r="I2" s="55">
        <v>190</v>
      </c>
      <c r="J2" s="55">
        <f>H2+I2</f>
        <v>382</v>
      </c>
      <c r="K2" s="55"/>
      <c r="L2" s="55"/>
      <c r="M2" s="55"/>
      <c r="N2" s="65">
        <v>1</v>
      </c>
      <c r="O2" s="58">
        <v>193</v>
      </c>
      <c r="P2" s="58">
        <v>193</v>
      </c>
      <c r="Q2" s="58">
        <v>193</v>
      </c>
      <c r="R2" s="58">
        <f>P2+Q2</f>
        <v>386</v>
      </c>
      <c r="S2" s="58"/>
      <c r="T2" s="58"/>
      <c r="U2" s="58"/>
      <c r="V2" s="66">
        <v>2</v>
      </c>
      <c r="W2" s="61">
        <v>198</v>
      </c>
      <c r="X2" s="61">
        <v>198</v>
      </c>
      <c r="Y2" s="61">
        <v>198</v>
      </c>
      <c r="Z2" s="61">
        <f>X2+Y2</f>
        <v>396</v>
      </c>
      <c r="AA2" s="61"/>
      <c r="AB2" s="61"/>
      <c r="AC2" s="61"/>
      <c r="AD2" s="67">
        <v>3</v>
      </c>
      <c r="AE2" s="58">
        <v>177</v>
      </c>
      <c r="AF2" s="58">
        <v>177</v>
      </c>
      <c r="AG2" s="58">
        <v>177</v>
      </c>
      <c r="AH2" s="58">
        <f>AF2+AG2</f>
        <v>354</v>
      </c>
      <c r="AI2" s="58"/>
      <c r="AJ2" s="58"/>
      <c r="AK2" s="58"/>
      <c r="AL2" s="66">
        <v>4</v>
      </c>
      <c r="AM2" s="61">
        <v>178</v>
      </c>
      <c r="AN2" s="61">
        <v>178</v>
      </c>
      <c r="AO2" s="61">
        <v>178</v>
      </c>
      <c r="AP2" s="61">
        <f>AN2+AO2</f>
        <v>356</v>
      </c>
      <c r="AQ2" s="61"/>
      <c r="AR2" s="61"/>
      <c r="AS2" s="61"/>
      <c r="AT2" s="67">
        <v>5</v>
      </c>
      <c r="AU2" s="58">
        <v>179</v>
      </c>
      <c r="AV2" s="58">
        <v>179</v>
      </c>
      <c r="AW2" s="58">
        <v>179</v>
      </c>
      <c r="AX2" s="58">
        <f>AV2+AW2</f>
        <v>358</v>
      </c>
      <c r="AY2" s="58"/>
      <c r="AZ2" s="58"/>
      <c r="BA2" s="58"/>
      <c r="BB2" s="58">
        <v>6</v>
      </c>
      <c r="BC2">
        <f>N2+V2+AD2+AL2+AT2+BB2</f>
        <v>21</v>
      </c>
      <c r="BD2">
        <f>J2+R2+Z2+AH2+AP2+AX2</f>
        <v>2232</v>
      </c>
      <c r="BE2" s="26">
        <f>IF($O$4&gt;0,(LARGE(($N2,$V2,$AD2,$AL2,$AT2,$BB2),1)),"0")</f>
        <v>6</v>
      </c>
      <c r="BF2" s="26">
        <f>IF($O$4&gt;0,(LARGE(($N2,$V2,$AD2,$AL2,$AT2,$BB2),2)),"0")</f>
        <v>5</v>
      </c>
      <c r="BG2">
        <v>354</v>
      </c>
      <c r="BH2">
        <v>354</v>
      </c>
      <c r="BI2" s="26">
        <f>BC2-BE2-BF2</f>
        <v>10</v>
      </c>
      <c r="BJ2">
        <f>BD2-BG2-BH2</f>
        <v>1524</v>
      </c>
      <c r="BK2"/>
      <c r="BL2"/>
      <c r="BM2"/>
      <c r="BN2"/>
    </row>
    <row r="3" spans="1:66" x14ac:dyDescent="0.25">
      <c r="A3" s="94" t="s">
        <v>9</v>
      </c>
      <c r="B3" s="95"/>
      <c r="C3" s="96" t="str">
        <f>Instellingen!B3</f>
        <v>Kring Berkel IJssel</v>
      </c>
      <c r="D3" s="97"/>
      <c r="E3" s="98"/>
      <c r="F3" s="94"/>
      <c r="G3" s="99"/>
      <c r="H3" s="99"/>
      <c r="I3" s="99"/>
      <c r="J3" s="99"/>
      <c r="K3" s="99"/>
      <c r="L3" s="99"/>
      <c r="M3" s="99"/>
      <c r="N3" s="95"/>
      <c r="O3" s="96"/>
      <c r="P3" s="97"/>
      <c r="Q3" s="97"/>
      <c r="R3" s="97"/>
      <c r="S3" s="97"/>
      <c r="T3" s="97"/>
      <c r="U3" s="97"/>
      <c r="V3" s="98"/>
      <c r="W3" s="134"/>
      <c r="X3" s="135"/>
      <c r="Y3" s="135"/>
      <c r="Z3" s="135"/>
      <c r="AA3" s="135"/>
      <c r="AB3" s="135"/>
      <c r="AC3" s="135"/>
      <c r="AD3" s="135"/>
      <c r="AE3" s="135"/>
      <c r="AF3" s="135"/>
      <c r="AG3" s="135"/>
      <c r="AH3" s="135"/>
      <c r="AI3" s="135"/>
      <c r="AJ3" s="135"/>
      <c r="AK3" s="135"/>
      <c r="AL3" s="135"/>
      <c r="AM3" s="135"/>
      <c r="AN3" s="135"/>
      <c r="AO3" s="135"/>
      <c r="AP3" s="135"/>
      <c r="AQ3" s="135"/>
      <c r="AR3" s="135"/>
      <c r="AS3" s="135"/>
      <c r="AT3" s="135"/>
      <c r="AU3" s="135"/>
      <c r="AV3" s="135"/>
      <c r="AW3" s="135"/>
      <c r="AX3" s="135"/>
      <c r="AY3" s="135"/>
      <c r="AZ3" s="135"/>
      <c r="BA3" s="135"/>
      <c r="BB3" s="136"/>
      <c r="BC3" s="94" t="s">
        <v>41</v>
      </c>
      <c r="BD3" s="99"/>
      <c r="BE3" s="99"/>
      <c r="BF3" s="99"/>
      <c r="BG3" s="99"/>
      <c r="BH3" s="99"/>
      <c r="BI3" s="99"/>
      <c r="BJ3" s="99"/>
      <c r="BK3" s="95"/>
      <c r="BL3" s="14">
        <f>Instellingen!B6</f>
        <v>3</v>
      </c>
      <c r="BM3" s="69"/>
      <c r="BN3" s="103"/>
    </row>
    <row r="4" spans="1:66" x14ac:dyDescent="0.25">
      <c r="A4" s="94" t="s">
        <v>10</v>
      </c>
      <c r="B4" s="95"/>
      <c r="C4" s="112" t="s">
        <v>46</v>
      </c>
      <c r="D4" s="97"/>
      <c r="E4" s="98"/>
      <c r="F4" s="94" t="s">
        <v>67</v>
      </c>
      <c r="G4" s="99"/>
      <c r="H4" s="99"/>
      <c r="I4" s="99"/>
      <c r="J4" s="99"/>
      <c r="K4" s="99"/>
      <c r="L4" s="99"/>
      <c r="M4" s="99"/>
      <c r="N4" s="95"/>
      <c r="O4" s="96">
        <f>Instellingen!B7</f>
        <v>1</v>
      </c>
      <c r="P4" s="97"/>
      <c r="Q4" s="97"/>
      <c r="R4" s="97"/>
      <c r="S4" s="97"/>
      <c r="T4" s="97"/>
      <c r="U4" s="97"/>
      <c r="V4" s="98"/>
      <c r="W4" s="137"/>
      <c r="X4" s="138"/>
      <c r="Y4" s="138"/>
      <c r="Z4" s="138"/>
      <c r="AA4" s="138"/>
      <c r="AB4" s="138"/>
      <c r="AC4" s="138"/>
      <c r="AD4" s="138"/>
      <c r="AE4" s="138"/>
      <c r="AF4" s="138"/>
      <c r="AG4" s="138"/>
      <c r="AH4" s="138"/>
      <c r="AI4" s="138"/>
      <c r="AJ4" s="138"/>
      <c r="AK4" s="138"/>
      <c r="AL4" s="138"/>
      <c r="AM4" s="138"/>
      <c r="AN4" s="138"/>
      <c r="AO4" s="138"/>
      <c r="AP4" s="138"/>
      <c r="AQ4" s="138"/>
      <c r="AR4" s="138"/>
      <c r="AS4" s="138"/>
      <c r="AT4" s="138"/>
      <c r="AU4" s="138"/>
      <c r="AV4" s="138"/>
      <c r="AW4" s="138"/>
      <c r="AX4" s="138"/>
      <c r="AY4" s="138"/>
      <c r="AZ4" s="138"/>
      <c r="BA4" s="138"/>
      <c r="BB4" s="139"/>
      <c r="BC4" s="94"/>
      <c r="BD4" s="99"/>
      <c r="BE4" s="99"/>
      <c r="BF4" s="99"/>
      <c r="BG4" s="99"/>
      <c r="BH4" s="99"/>
      <c r="BI4" s="99"/>
      <c r="BJ4" s="99"/>
      <c r="BK4" s="95"/>
      <c r="BL4" s="14"/>
      <c r="BM4" s="70"/>
      <c r="BN4" s="106"/>
    </row>
    <row r="5" spans="1:66" x14ac:dyDescent="0.25">
      <c r="A5" s="94" t="s">
        <v>11</v>
      </c>
      <c r="B5" s="95"/>
      <c r="C5" s="96"/>
      <c r="D5" s="97"/>
      <c r="E5" s="98"/>
      <c r="F5" s="94" t="s">
        <v>12</v>
      </c>
      <c r="G5" s="99"/>
      <c r="H5" s="99"/>
      <c r="I5" s="99"/>
      <c r="J5" s="99"/>
      <c r="K5" s="99"/>
      <c r="L5" s="99"/>
      <c r="M5" s="99"/>
      <c r="N5" s="95"/>
      <c r="O5" s="96">
        <f>Instellingen!B5</f>
        <v>99</v>
      </c>
      <c r="P5" s="97"/>
      <c r="Q5" s="97"/>
      <c r="R5" s="97"/>
      <c r="S5" s="97"/>
      <c r="T5" s="97"/>
      <c r="U5" s="97"/>
      <c r="V5" s="98"/>
      <c r="W5" s="140"/>
      <c r="X5" s="141"/>
      <c r="Y5" s="141"/>
      <c r="Z5" s="141"/>
      <c r="AA5" s="141"/>
      <c r="AB5" s="141"/>
      <c r="AC5" s="141"/>
      <c r="AD5" s="141"/>
      <c r="AE5" s="141"/>
      <c r="AF5" s="141"/>
      <c r="AG5" s="141"/>
      <c r="AH5" s="141"/>
      <c r="AI5" s="141"/>
      <c r="AJ5" s="141"/>
      <c r="AK5" s="141"/>
      <c r="AL5" s="141"/>
      <c r="AM5" s="141"/>
      <c r="AN5" s="141"/>
      <c r="AO5" s="141"/>
      <c r="AP5" s="141"/>
      <c r="AQ5" s="141"/>
      <c r="AR5" s="141"/>
      <c r="AS5" s="141"/>
      <c r="AT5" s="141"/>
      <c r="AU5" s="141"/>
      <c r="AV5" s="141"/>
      <c r="AW5" s="141"/>
      <c r="AX5" s="141"/>
      <c r="AY5" s="141"/>
      <c r="AZ5" s="141"/>
      <c r="BA5" s="141"/>
      <c r="BB5" s="142"/>
      <c r="BC5" s="94"/>
      <c r="BD5" s="99"/>
      <c r="BE5" s="99"/>
      <c r="BF5" s="99"/>
      <c r="BG5" s="99"/>
      <c r="BH5" s="99"/>
      <c r="BI5" s="99"/>
      <c r="BJ5" s="99"/>
      <c r="BK5" s="95"/>
      <c r="BL5" s="14"/>
      <c r="BM5" s="70"/>
      <c r="BN5" s="106"/>
    </row>
    <row r="6" spans="1:66" ht="12.75" customHeight="1" x14ac:dyDescent="0.25">
      <c r="A6" s="129"/>
      <c r="B6" s="130"/>
      <c r="C6" s="130"/>
      <c r="D6" s="130"/>
      <c r="E6" s="131"/>
      <c r="F6" s="52" t="s">
        <v>14</v>
      </c>
      <c r="G6" s="117" t="str">
        <f>Instellingen!B36</f>
        <v>Loenen</v>
      </c>
      <c r="H6" s="118"/>
      <c r="I6" s="118"/>
      <c r="J6" s="118"/>
      <c r="K6" s="118"/>
      <c r="L6" s="118"/>
      <c r="M6" s="118"/>
      <c r="N6" s="119"/>
      <c r="O6" s="120" t="str">
        <f>Instellingen!B37</f>
        <v>Gorssel-Zutphen</v>
      </c>
      <c r="P6" s="121"/>
      <c r="Q6" s="121"/>
      <c r="R6" s="121"/>
      <c r="S6" s="121"/>
      <c r="T6" s="121"/>
      <c r="U6" s="121"/>
      <c r="V6" s="122"/>
      <c r="W6" s="123" t="str">
        <f>Instellingen!B38</f>
        <v>Wilp</v>
      </c>
      <c r="X6" s="124"/>
      <c r="Y6" s="124"/>
      <c r="Z6" s="124"/>
      <c r="AA6" s="124"/>
      <c r="AB6" s="124"/>
      <c r="AC6" s="124"/>
      <c r="AD6" s="125"/>
      <c r="AE6" s="120">
        <f>Instellingen!B39</f>
        <v>0</v>
      </c>
      <c r="AF6" s="121"/>
      <c r="AG6" s="121"/>
      <c r="AH6" s="121"/>
      <c r="AI6" s="121"/>
      <c r="AJ6" s="121"/>
      <c r="AK6" s="121"/>
      <c r="AL6" s="122"/>
      <c r="AM6" s="123">
        <f>Instellingen!B40</f>
        <v>0</v>
      </c>
      <c r="AN6" s="124"/>
      <c r="AO6" s="124"/>
      <c r="AP6" s="124"/>
      <c r="AQ6" s="124"/>
      <c r="AR6" s="124"/>
      <c r="AS6" s="124"/>
      <c r="AT6" s="125"/>
      <c r="AU6" s="120">
        <f>Instellingen!B41</f>
        <v>0</v>
      </c>
      <c r="AV6" s="121"/>
      <c r="AW6" s="121"/>
      <c r="AX6" s="121"/>
      <c r="AY6" s="121"/>
      <c r="AZ6" s="121"/>
      <c r="BA6" s="121"/>
      <c r="BB6" s="122"/>
      <c r="BC6" s="94" t="s">
        <v>34</v>
      </c>
      <c r="BD6" s="99"/>
      <c r="BE6" s="99"/>
      <c r="BF6" s="99"/>
      <c r="BG6" s="99"/>
      <c r="BH6" s="95"/>
      <c r="BI6" s="30"/>
      <c r="BJ6" s="51"/>
      <c r="BK6" s="31"/>
      <c r="BL6" s="68"/>
      <c r="BM6" s="70"/>
      <c r="BN6" s="106"/>
    </row>
    <row r="7" spans="1:66" ht="12.75" customHeight="1" x14ac:dyDescent="0.25">
      <c r="A7" s="132"/>
      <c r="B7" s="132"/>
      <c r="C7" s="132"/>
      <c r="D7" s="132"/>
      <c r="E7" s="133"/>
      <c r="F7" s="52" t="s">
        <v>15</v>
      </c>
      <c r="G7" s="126" t="str">
        <f>Instellingen!C36</f>
        <v>10-11 april</v>
      </c>
      <c r="H7" s="118"/>
      <c r="I7" s="118"/>
      <c r="J7" s="118"/>
      <c r="K7" s="118"/>
      <c r="L7" s="118"/>
      <c r="M7" s="118"/>
      <c r="N7" s="119"/>
      <c r="O7" s="120" t="str">
        <f>Instellingen!C37</f>
        <v>25-26 april</v>
      </c>
      <c r="P7" s="121"/>
      <c r="Q7" s="121"/>
      <c r="R7" s="121"/>
      <c r="S7" s="121"/>
      <c r="T7" s="121"/>
      <c r="U7" s="121"/>
      <c r="V7" s="122"/>
      <c r="W7" s="123" t="str">
        <f>Instellingen!C38</f>
        <v>5-7 juni</v>
      </c>
      <c r="X7" s="124"/>
      <c r="Y7" s="124"/>
      <c r="Z7" s="124"/>
      <c r="AA7" s="124"/>
      <c r="AB7" s="124"/>
      <c r="AC7" s="124"/>
      <c r="AD7" s="125"/>
      <c r="AE7" s="120" t="str">
        <f>Instellingen!C39</f>
        <v xml:space="preserve"> </v>
      </c>
      <c r="AF7" s="121"/>
      <c r="AG7" s="121"/>
      <c r="AH7" s="121"/>
      <c r="AI7" s="121"/>
      <c r="AJ7" s="121"/>
      <c r="AK7" s="121"/>
      <c r="AL7" s="122"/>
      <c r="AM7" s="123" t="str">
        <f>Instellingen!C40</f>
        <v xml:space="preserve"> </v>
      </c>
      <c r="AN7" s="124"/>
      <c r="AO7" s="124"/>
      <c r="AP7" s="124"/>
      <c r="AQ7" s="124"/>
      <c r="AR7" s="124"/>
      <c r="AS7" s="124"/>
      <c r="AT7" s="125"/>
      <c r="AU7" s="120" t="str">
        <f>Instellingen!C41</f>
        <v xml:space="preserve"> </v>
      </c>
      <c r="AV7" s="121"/>
      <c r="AW7" s="121"/>
      <c r="AX7" s="121"/>
      <c r="AY7" s="121"/>
      <c r="AZ7" s="121"/>
      <c r="BA7" s="121"/>
      <c r="BB7" s="122"/>
      <c r="BC7" s="63" t="s">
        <v>66</v>
      </c>
      <c r="BD7" s="3" t="s">
        <v>66</v>
      </c>
      <c r="BE7" s="8" t="s">
        <v>64</v>
      </c>
      <c r="BF7" s="8" t="s">
        <v>64</v>
      </c>
      <c r="BG7" s="8" t="s">
        <v>64</v>
      </c>
      <c r="BH7" s="8" t="s">
        <v>64</v>
      </c>
      <c r="BI7" s="25" t="s">
        <v>65</v>
      </c>
      <c r="BJ7" s="23" t="s">
        <v>65</v>
      </c>
      <c r="BK7" s="9"/>
      <c r="BL7" s="3"/>
      <c r="BM7" s="71"/>
      <c r="BN7" s="109"/>
    </row>
    <row r="8" spans="1:66" ht="25.5" customHeight="1" x14ac:dyDescent="0.25">
      <c r="A8" s="2" t="s">
        <v>19</v>
      </c>
      <c r="B8" s="2" t="s">
        <v>7</v>
      </c>
      <c r="C8" s="2" t="s">
        <v>0</v>
      </c>
      <c r="D8" s="2" t="s">
        <v>1</v>
      </c>
      <c r="E8" s="2" t="s">
        <v>95</v>
      </c>
      <c r="F8" s="52" t="s">
        <v>3</v>
      </c>
      <c r="G8" s="5" t="s">
        <v>90</v>
      </c>
      <c r="H8" s="5" t="s">
        <v>38</v>
      </c>
      <c r="I8" s="5" t="s">
        <v>36</v>
      </c>
      <c r="J8" s="5" t="s">
        <v>37</v>
      </c>
      <c r="K8" s="5" t="s">
        <v>68</v>
      </c>
      <c r="L8" s="5" t="s">
        <v>69</v>
      </c>
      <c r="M8" s="2" t="s">
        <v>5</v>
      </c>
      <c r="N8" s="52" t="s">
        <v>16</v>
      </c>
      <c r="O8" s="5" t="s">
        <v>90</v>
      </c>
      <c r="P8" s="5" t="s">
        <v>38</v>
      </c>
      <c r="Q8" s="5" t="s">
        <v>36</v>
      </c>
      <c r="R8" s="5" t="s">
        <v>39</v>
      </c>
      <c r="S8" s="5" t="s">
        <v>68</v>
      </c>
      <c r="T8" s="5" t="s">
        <v>69</v>
      </c>
      <c r="U8" s="2" t="s">
        <v>5</v>
      </c>
      <c r="V8" s="52" t="s">
        <v>16</v>
      </c>
      <c r="W8" s="5" t="s">
        <v>90</v>
      </c>
      <c r="X8" s="5" t="s">
        <v>38</v>
      </c>
      <c r="Y8" s="5" t="s">
        <v>40</v>
      </c>
      <c r="Z8" s="5" t="s">
        <v>39</v>
      </c>
      <c r="AA8" s="5" t="s">
        <v>68</v>
      </c>
      <c r="AB8" s="5" t="s">
        <v>69</v>
      </c>
      <c r="AC8" s="2" t="s">
        <v>5</v>
      </c>
      <c r="AD8" s="52" t="s">
        <v>16</v>
      </c>
      <c r="AE8" s="5" t="s">
        <v>90</v>
      </c>
      <c r="AF8" s="5" t="s">
        <v>38</v>
      </c>
      <c r="AG8" s="5" t="s">
        <v>36</v>
      </c>
      <c r="AH8" s="5" t="s">
        <v>39</v>
      </c>
      <c r="AI8" s="5" t="s">
        <v>68</v>
      </c>
      <c r="AJ8" s="5" t="s">
        <v>69</v>
      </c>
      <c r="AK8" s="2" t="s">
        <v>5</v>
      </c>
      <c r="AL8" s="52" t="s">
        <v>16</v>
      </c>
      <c r="AM8" s="5" t="s">
        <v>90</v>
      </c>
      <c r="AN8" s="5" t="s">
        <v>38</v>
      </c>
      <c r="AO8" s="5" t="s">
        <v>36</v>
      </c>
      <c r="AP8" s="5" t="s">
        <v>39</v>
      </c>
      <c r="AQ8" s="5" t="s">
        <v>68</v>
      </c>
      <c r="AR8" s="5" t="s">
        <v>69</v>
      </c>
      <c r="AS8" s="2" t="s">
        <v>5</v>
      </c>
      <c r="AT8" s="52" t="s">
        <v>16</v>
      </c>
      <c r="AU8" s="5" t="s">
        <v>90</v>
      </c>
      <c r="AV8" s="5" t="s">
        <v>38</v>
      </c>
      <c r="AW8" s="5" t="s">
        <v>36</v>
      </c>
      <c r="AX8" s="5" t="s">
        <v>39</v>
      </c>
      <c r="AY8" s="5" t="s">
        <v>68</v>
      </c>
      <c r="AZ8" s="5" t="s">
        <v>69</v>
      </c>
      <c r="BA8" s="2" t="s">
        <v>5</v>
      </c>
      <c r="BB8" s="2" t="s">
        <v>16</v>
      </c>
      <c r="BC8" s="64" t="s">
        <v>23</v>
      </c>
      <c r="BD8" s="22" t="s">
        <v>4</v>
      </c>
      <c r="BE8" s="24" t="s">
        <v>23</v>
      </c>
      <c r="BF8" s="24" t="s">
        <v>23</v>
      </c>
      <c r="BG8" s="22" t="s">
        <v>4</v>
      </c>
      <c r="BH8" s="22" t="s">
        <v>4</v>
      </c>
      <c r="BI8" s="22" t="s">
        <v>23</v>
      </c>
      <c r="BJ8" s="22" t="s">
        <v>4</v>
      </c>
      <c r="BK8" s="22" t="s">
        <v>17</v>
      </c>
      <c r="BL8" s="22" t="s">
        <v>18</v>
      </c>
      <c r="BM8" s="22"/>
      <c r="BN8" s="2" t="s">
        <v>6</v>
      </c>
    </row>
  </sheetData>
  <sheetProtection sheet="1" objects="1" scenarios="1"/>
  <mergeCells count="32">
    <mergeCell ref="A1:BN1"/>
    <mergeCell ref="A3:B3"/>
    <mergeCell ref="C3:E3"/>
    <mergeCell ref="F3:N3"/>
    <mergeCell ref="O3:V3"/>
    <mergeCell ref="W3:BB5"/>
    <mergeCell ref="BC3:BK3"/>
    <mergeCell ref="BN3:BN7"/>
    <mergeCell ref="A4:B4"/>
    <mergeCell ref="C4:E4"/>
    <mergeCell ref="F4:N4"/>
    <mergeCell ref="O4:V4"/>
    <mergeCell ref="BC4:BK4"/>
    <mergeCell ref="A5:B5"/>
    <mergeCell ref="C5:E5"/>
    <mergeCell ref="F5:N5"/>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s>
  <dataValidations count="14">
    <dataValidation operator="lessThanOrEqual" allowBlank="1" showInputMessage="1" showErrorMessage="1" error="De waarde is maximaal 200" sqref="AM1:AM2 AU1:AU2 AE1:AE2 AM8:AM65536 AE8:AE65536 AU8:AU65536" xr:uid="{00000000-0002-0000-0800-000000000000}"/>
    <dataValidation operator="lessThanOrEqual" allowBlank="1" showInputMessage="1" showErrorMessage="1" sqref="W1:W3 W8:W65536" xr:uid="{00000000-0002-0000-0800-000001000000}"/>
    <dataValidation type="whole" operator="lessThan" allowBlank="1" showInputMessage="1" showErrorMessage="1" sqref="O3" xr:uid="{00000000-0002-0000-0800-000002000000}">
      <formula1>99</formula1>
    </dataValidation>
    <dataValidation type="whole" operator="lessThanOrEqual" allowBlank="1" showInputMessage="1" showErrorMessage="1" sqref="O5" xr:uid="{00000000-0002-0000-0800-000003000000}">
      <formula1>999</formula1>
    </dataValidation>
    <dataValidation type="whole" operator="lessThanOrEqual" allowBlank="1" showInputMessage="1" showErrorMessage="1" error="De waarde is maximaal 200" sqref="AN2:AO2 AV2:AW2 AF2:AG2 AN8:AO65536 AF8:AG65536 AV8:AW65536" xr:uid="{00000000-0002-0000-0800-000004000000}">
      <formula1>340</formula1>
    </dataValidation>
    <dataValidation type="whole" operator="lessThan" allowBlank="1" showInputMessage="1" showErrorMessage="1" sqref="U2 U8:U65536" xr:uid="{00000000-0002-0000-0800-000005000000}">
      <formula1>999</formula1>
    </dataValidation>
    <dataValidation type="whole" operator="lessThanOrEqual" allowBlank="1" showInputMessage="1" showErrorMessage="1" sqref="X8:Z65536 X2:Z2 P2:Q2 P8:Q65536" xr:uid="{00000000-0002-0000-0800-000006000000}">
      <formula1>340</formula1>
    </dataValidation>
    <dataValidation type="whole" operator="lessThan" allowBlank="1" showInputMessage="1" showErrorMessage="1" sqref="BL6:BM6" xr:uid="{00000000-0002-0000-0800-000007000000}">
      <formula1>340</formula1>
    </dataValidation>
    <dataValidation type="whole" operator="lessThan" allowBlank="1" showInputMessage="1" showErrorMessage="1" sqref="BL5:BM5" xr:uid="{00000000-0002-0000-0800-000008000000}">
      <formula1>9</formula1>
    </dataValidation>
    <dataValidation type="whole" allowBlank="1" showInputMessage="1" showErrorMessage="1" sqref="BL4:BM4" xr:uid="{00000000-0002-0000-0800-000009000000}">
      <formula1>1</formula1>
      <formula2>2</formula2>
    </dataValidation>
    <dataValidation type="whole" allowBlank="1" showInputMessage="1" showErrorMessage="1" sqref="BL3:BM3 O4" xr:uid="{00000000-0002-0000-0800-00000A000000}">
      <formula1>1</formula1>
      <formula2>4</formula2>
    </dataValidation>
    <dataValidation operator="lessThan" allowBlank="1" showInputMessage="1" showErrorMessage="1" error="De waarde is maximaal 500" sqref="R8:T8 AA8:AB8 AI8:AJ8 AQ8:AR8 AY8:AZ8 H8:L8" xr:uid="{00000000-0002-0000-0800-00000B000000}"/>
    <dataValidation type="whole" operator="lessThan" allowBlank="1" showInputMessage="1" showErrorMessage="1" error="De waarde is maximaal 200" sqref="BB2 AL2 AT2 AL8:AL65536 AT8:AT65536 BB8:BB65536 V8:V65536 N8:N65536 AD8:AD65536" xr:uid="{00000000-0002-0000-0800-00000C000000}">
      <formula1>200</formula1>
    </dataValidation>
    <dataValidation type="whole" operator="lessThan" allowBlank="1" showInputMessage="1" showErrorMessage="1" error="De waarde is maximaal 500" sqref="H9:L65536 R9:T65536 AP9:AR65536 AX9:AZ65536 AA9:AB65536 AH9:AJ65536" xr:uid="{00000000-0002-0000-0800-00000D000000}">
      <formula1>500</formula1>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14369" r:id="rId4" name="Button 1">
              <controlPr defaultSize="0" print="0" autoFill="0" autoPict="0" macro="[0]!KleinsteBepalen">
                <anchor moveWithCells="1" sizeWithCells="1">
                  <from>
                    <xdr:col>0</xdr:col>
                    <xdr:colOff>165100</xdr:colOff>
                    <xdr:row>5</xdr:row>
                    <xdr:rowOff>0</xdr:rowOff>
                  </from>
                  <to>
                    <xdr:col>2</xdr:col>
                    <xdr:colOff>488950</xdr:colOff>
                    <xdr:row>7</xdr:row>
                    <xdr:rowOff>12700</xdr:rowOff>
                  </to>
                </anchor>
              </controlPr>
            </control>
          </mc:Choice>
        </mc:AlternateContent>
        <mc:AlternateContent xmlns:mc="http://schemas.openxmlformats.org/markup-compatibility/2006">
          <mc:Choice Requires="x14">
            <control shapeId="314370" r:id="rId5" name="Button 2">
              <controlPr defaultSize="0" print="0" autoFill="0" autoPict="0" macro="[0]!Sort_Punten_1">
                <anchor moveWithCells="1" sizeWithCells="1">
                  <from>
                    <xdr:col>7</xdr:col>
                    <xdr:colOff>12700</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314371" r:id="rId6" name="Button 3">
              <controlPr defaultSize="0" print="0" autoFill="0" autoPict="0" macro="[0]!Sort_Punten_2">
                <anchor moveWithCells="1" sizeWithCells="1">
                  <from>
                    <xdr:col>15</xdr:col>
                    <xdr:colOff>19050</xdr:colOff>
                    <xdr:row>7</xdr:row>
                    <xdr:rowOff>12700</xdr:rowOff>
                  </from>
                  <to>
                    <xdr:col>16</xdr:col>
                    <xdr:colOff>0</xdr:colOff>
                    <xdr:row>7</xdr:row>
                    <xdr:rowOff>165100</xdr:rowOff>
                  </to>
                </anchor>
              </controlPr>
            </control>
          </mc:Choice>
        </mc:AlternateContent>
        <mc:AlternateContent xmlns:mc="http://schemas.openxmlformats.org/markup-compatibility/2006">
          <mc:Choice Requires="x14">
            <control shapeId="314372" r:id="rId7" name="Button 4">
              <controlPr defaultSize="0" print="0" autoFill="0" autoPict="0" macro="[0]!Sort_Punten_3">
                <anchor moveWithCells="1" sizeWithCells="1">
                  <from>
                    <xdr:col>23</xdr:col>
                    <xdr:colOff>12700</xdr:colOff>
                    <xdr:row>7</xdr:row>
                    <xdr:rowOff>12700</xdr:rowOff>
                  </from>
                  <to>
                    <xdr:col>24</xdr:col>
                    <xdr:colOff>0</xdr:colOff>
                    <xdr:row>7</xdr:row>
                    <xdr:rowOff>190500</xdr:rowOff>
                  </to>
                </anchor>
              </controlPr>
            </control>
          </mc:Choice>
        </mc:AlternateContent>
        <mc:AlternateContent xmlns:mc="http://schemas.openxmlformats.org/markup-compatibility/2006">
          <mc:Choice Requires="x14">
            <control shapeId="314373" r:id="rId8" name="Button 5">
              <controlPr defaultSize="0" print="0" autoFill="0" autoPict="0" macro="[0]!Sort_Punten_4">
                <anchor moveWithCells="1" sizeWithCells="1">
                  <from>
                    <xdr:col>31</xdr:col>
                    <xdr:colOff>12700</xdr:colOff>
                    <xdr:row>7</xdr:row>
                    <xdr:rowOff>12700</xdr:rowOff>
                  </from>
                  <to>
                    <xdr:col>32</xdr:col>
                    <xdr:colOff>0</xdr:colOff>
                    <xdr:row>7</xdr:row>
                    <xdr:rowOff>184150</xdr:rowOff>
                  </to>
                </anchor>
              </controlPr>
            </control>
          </mc:Choice>
        </mc:AlternateContent>
        <mc:AlternateContent xmlns:mc="http://schemas.openxmlformats.org/markup-compatibility/2006">
          <mc:Choice Requires="x14">
            <control shapeId="314374" r:id="rId9" name="Button 6">
              <controlPr defaultSize="0" print="0" autoFill="0" autoPict="0" macro="[0]!verbergen">
                <anchor moveWithCells="1" sizeWithCells="1">
                  <from>
                    <xdr:col>65</xdr:col>
                    <xdr:colOff>12700</xdr:colOff>
                    <xdr:row>2</xdr:row>
                    <xdr:rowOff>12700</xdr:rowOff>
                  </from>
                  <to>
                    <xdr:col>66</xdr:col>
                    <xdr:colOff>0</xdr:colOff>
                    <xdr:row>4</xdr:row>
                    <xdr:rowOff>0</xdr:rowOff>
                  </to>
                </anchor>
              </controlPr>
            </control>
          </mc:Choice>
        </mc:AlternateContent>
        <mc:AlternateContent xmlns:mc="http://schemas.openxmlformats.org/markup-compatibility/2006">
          <mc:Choice Requires="x14">
            <control shapeId="314375" r:id="rId10" name="Button 7">
              <controlPr defaultSize="0" print="0" autoFill="0" autoPict="0" macro="[0]!Sort_Pl_Punten_1">
                <anchor moveWithCells="1" sizeWithCells="1">
                  <from>
                    <xdr:col>13</xdr:col>
                    <xdr:colOff>12700</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314376" r:id="rId11" name="Button 8">
              <controlPr defaultSize="0" print="0" autoFill="0" autoPict="0" macro="[0]!Sort_Pl_Punten_2">
                <anchor moveWithCells="1" sizeWithCells="1">
                  <from>
                    <xdr:col>20</xdr:col>
                    <xdr:colOff>190500</xdr:colOff>
                    <xdr:row>7</xdr:row>
                    <xdr:rowOff>12700</xdr:rowOff>
                  </from>
                  <to>
                    <xdr:col>21</xdr:col>
                    <xdr:colOff>247650</xdr:colOff>
                    <xdr:row>8</xdr:row>
                    <xdr:rowOff>0</xdr:rowOff>
                  </to>
                </anchor>
              </controlPr>
            </control>
          </mc:Choice>
        </mc:AlternateContent>
        <mc:AlternateContent xmlns:mc="http://schemas.openxmlformats.org/markup-compatibility/2006">
          <mc:Choice Requires="x14">
            <control shapeId="314377" r:id="rId12" name="Button 9">
              <controlPr defaultSize="0" print="0" autoFill="0" autoPict="0" macro="[0]!Sort_Pl_Punten_3">
                <anchor moveWithCells="1" sizeWithCells="1">
                  <from>
                    <xdr:col>29</xdr:col>
                    <xdr:colOff>0</xdr:colOff>
                    <xdr:row>7</xdr:row>
                    <xdr:rowOff>31750</xdr:rowOff>
                  </from>
                  <to>
                    <xdr:col>30</xdr:col>
                    <xdr:colOff>0</xdr:colOff>
                    <xdr:row>8</xdr:row>
                    <xdr:rowOff>0</xdr:rowOff>
                  </to>
                </anchor>
              </controlPr>
            </control>
          </mc:Choice>
        </mc:AlternateContent>
        <mc:AlternateContent xmlns:mc="http://schemas.openxmlformats.org/markup-compatibility/2006">
          <mc:Choice Requires="x14">
            <control shapeId="314378" r:id="rId13" name="Button 10">
              <controlPr defaultSize="0" print="0" autoFill="0" autoPict="0" macro="[0]!Sort_Beste_Punten">
                <anchor moveWithCells="1" sizeWithCells="1">
                  <from>
                    <xdr:col>57</xdr:col>
                    <xdr:colOff>0</xdr:colOff>
                    <xdr:row>7</xdr:row>
                    <xdr:rowOff>19050</xdr:rowOff>
                  </from>
                  <to>
                    <xdr:col>60</xdr:col>
                    <xdr:colOff>393700</xdr:colOff>
                    <xdr:row>7</xdr:row>
                    <xdr:rowOff>317500</xdr:rowOff>
                  </to>
                </anchor>
              </controlPr>
            </control>
          </mc:Choice>
        </mc:AlternateContent>
        <mc:AlternateContent xmlns:mc="http://schemas.openxmlformats.org/markup-compatibility/2006">
          <mc:Choice Requires="x14">
            <control shapeId="314379" r:id="rId14" name="Button 11">
              <controlPr defaultSize="0" print="0" autoFill="0" autoPict="0" macro="[0]!Sort_Totaal_Punten">
                <anchor moveWithCells="1" sizeWithCells="1">
                  <from>
                    <xdr:col>61</xdr:col>
                    <xdr:colOff>12700</xdr:colOff>
                    <xdr:row>7</xdr:row>
                    <xdr:rowOff>31750</xdr:rowOff>
                  </from>
                  <to>
                    <xdr:col>61</xdr:col>
                    <xdr:colOff>381000</xdr:colOff>
                    <xdr:row>8</xdr:row>
                    <xdr:rowOff>0</xdr:rowOff>
                  </to>
                </anchor>
              </controlPr>
            </control>
          </mc:Choice>
        </mc:AlternateContent>
        <mc:AlternateContent xmlns:mc="http://schemas.openxmlformats.org/markup-compatibility/2006">
          <mc:Choice Requires="x14">
            <control shapeId="314380" r:id="rId15" name="Button 12">
              <controlPr defaultSize="0" print="0" autoFill="0" autoPict="0" macro="[0]!Sort_Plaatsing">
                <anchor moveWithCells="1" sizeWithCells="1">
                  <from>
                    <xdr:col>0</xdr:col>
                    <xdr:colOff>0</xdr:colOff>
                    <xdr:row>7</xdr:row>
                    <xdr:rowOff>31750</xdr:rowOff>
                  </from>
                  <to>
                    <xdr:col>1</xdr:col>
                    <xdr:colOff>12700</xdr:colOff>
                    <xdr:row>8</xdr:row>
                    <xdr:rowOff>0</xdr:rowOff>
                  </to>
                </anchor>
              </controlPr>
            </control>
          </mc:Choice>
        </mc:AlternateContent>
        <mc:AlternateContent xmlns:mc="http://schemas.openxmlformats.org/markup-compatibility/2006">
          <mc:Choice Requires="x14">
            <control shapeId="314381" r:id="rId16" name="Button 13">
              <controlPr defaultSize="0" print="0" autoFill="0" autoPict="0" macro="[0]!Sort_Punten_5">
                <anchor moveWithCells="1" sizeWithCells="1">
                  <from>
                    <xdr:col>39</xdr:col>
                    <xdr:colOff>12700</xdr:colOff>
                    <xdr:row>7</xdr:row>
                    <xdr:rowOff>12700</xdr:rowOff>
                  </from>
                  <to>
                    <xdr:col>40</xdr:col>
                    <xdr:colOff>0</xdr:colOff>
                    <xdr:row>7</xdr:row>
                    <xdr:rowOff>184150</xdr:rowOff>
                  </to>
                </anchor>
              </controlPr>
            </control>
          </mc:Choice>
        </mc:AlternateContent>
        <mc:AlternateContent xmlns:mc="http://schemas.openxmlformats.org/markup-compatibility/2006">
          <mc:Choice Requires="x14">
            <control shapeId="314382" r:id="rId17" name="Button 14">
              <controlPr defaultSize="0" print="0" autoFill="0" autoPict="0" macro="[0]!Sort_Punten_6">
                <anchor moveWithCells="1" sizeWithCells="1">
                  <from>
                    <xdr:col>47</xdr:col>
                    <xdr:colOff>12700</xdr:colOff>
                    <xdr:row>7</xdr:row>
                    <xdr:rowOff>12700</xdr:rowOff>
                  </from>
                  <to>
                    <xdr:col>48</xdr:col>
                    <xdr:colOff>0</xdr:colOff>
                    <xdr:row>7</xdr:row>
                    <xdr:rowOff>184150</xdr:rowOff>
                  </to>
                </anchor>
              </controlPr>
            </control>
          </mc:Choice>
        </mc:AlternateContent>
        <mc:AlternateContent xmlns:mc="http://schemas.openxmlformats.org/markup-compatibility/2006">
          <mc:Choice Requires="x14">
            <control shapeId="314383" r:id="rId18" name="Button 15">
              <controlPr defaultSize="0" print="0" autoFill="0" autoPict="0" macro="[0]!Verberg_Ex_Aequo_1">
                <anchor moveWithCells="1" sizeWithCells="1">
                  <from>
                    <xdr:col>10</xdr:col>
                    <xdr:colOff>19050</xdr:colOff>
                    <xdr:row>7</xdr:row>
                    <xdr:rowOff>12700</xdr:rowOff>
                  </from>
                  <to>
                    <xdr:col>11</xdr:col>
                    <xdr:colOff>190500</xdr:colOff>
                    <xdr:row>8</xdr:row>
                    <xdr:rowOff>0</xdr:rowOff>
                  </to>
                </anchor>
              </controlPr>
            </control>
          </mc:Choice>
        </mc:AlternateContent>
        <mc:AlternateContent xmlns:mc="http://schemas.openxmlformats.org/markup-compatibility/2006">
          <mc:Choice Requires="x14">
            <control shapeId="314384" r:id="rId19" name="Button 16">
              <controlPr defaultSize="0" print="0" autoFill="0" autoPict="0" macro="[0]!Kopieren">
                <anchor moveWithCells="1" sizeWithCells="1">
                  <from>
                    <xdr:col>2</xdr:col>
                    <xdr:colOff>660400</xdr:colOff>
                    <xdr:row>5</xdr:row>
                    <xdr:rowOff>0</xdr:rowOff>
                  </from>
                  <to>
                    <xdr:col>5</xdr:col>
                    <xdr:colOff>0</xdr:colOff>
                    <xdr:row>6</xdr:row>
                    <xdr:rowOff>152400</xdr:rowOff>
                  </to>
                </anchor>
              </controlPr>
            </control>
          </mc:Choice>
        </mc:AlternateContent>
        <mc:AlternateContent xmlns:mc="http://schemas.openxmlformats.org/markup-compatibility/2006">
          <mc:Choice Requires="x14">
            <control shapeId="314385" r:id="rId20" name="Button 17">
              <controlPr defaultSize="0" print="0" autoFill="0" autoPict="0" macro="[0]!Sort_Naam">
                <anchor moveWithCells="1" sizeWithCells="1">
                  <from>
                    <xdr:col>2</xdr:col>
                    <xdr:colOff>0</xdr:colOff>
                    <xdr:row>7</xdr:row>
                    <xdr:rowOff>12700</xdr:rowOff>
                  </from>
                  <to>
                    <xdr:col>3</xdr:col>
                    <xdr:colOff>0</xdr:colOff>
                    <xdr:row>7</xdr:row>
                    <xdr:rowOff>190500</xdr:rowOff>
                  </to>
                </anchor>
              </controlPr>
            </control>
          </mc:Choice>
        </mc:AlternateContent>
        <mc:AlternateContent xmlns:mc="http://schemas.openxmlformats.org/markup-compatibility/2006">
          <mc:Choice Requires="x14">
            <control shapeId="314386" r:id="rId21" name="Button 18">
              <controlPr defaultSize="0" print="0" autoFill="0" autoPict="0" macro="[0]!Verberg_Ex_Aequo_2">
                <anchor moveWithCells="1" sizeWithCells="1">
                  <from>
                    <xdr:col>18</xdr:col>
                    <xdr:colOff>19050</xdr:colOff>
                    <xdr:row>7</xdr:row>
                    <xdr:rowOff>12700</xdr:rowOff>
                  </from>
                  <to>
                    <xdr:col>19</xdr:col>
                    <xdr:colOff>190500</xdr:colOff>
                    <xdr:row>8</xdr:row>
                    <xdr:rowOff>0</xdr:rowOff>
                  </to>
                </anchor>
              </controlPr>
            </control>
          </mc:Choice>
        </mc:AlternateContent>
        <mc:AlternateContent xmlns:mc="http://schemas.openxmlformats.org/markup-compatibility/2006">
          <mc:Choice Requires="x14">
            <control shapeId="314387" r:id="rId22" name="Button 19">
              <controlPr defaultSize="0" print="0" autoFill="0" autoPict="0" macro="[0]!Verberg_Ex_Aequo_3">
                <anchor moveWithCells="1" sizeWithCells="1">
                  <from>
                    <xdr:col>26</xdr:col>
                    <xdr:colOff>19050</xdr:colOff>
                    <xdr:row>7</xdr:row>
                    <xdr:rowOff>12700</xdr:rowOff>
                  </from>
                  <to>
                    <xdr:col>27</xdr:col>
                    <xdr:colOff>190500</xdr:colOff>
                    <xdr:row>8</xdr:row>
                    <xdr:rowOff>0</xdr:rowOff>
                  </to>
                </anchor>
              </controlPr>
            </control>
          </mc:Choice>
        </mc:AlternateContent>
        <mc:AlternateContent xmlns:mc="http://schemas.openxmlformats.org/markup-compatibility/2006">
          <mc:Choice Requires="x14">
            <control shapeId="314388" r:id="rId23" name="Button 20">
              <controlPr defaultSize="0" print="0" autoFill="0" autoPict="0" macro="[0]!Verberg_Ex_Aequo_4">
                <anchor moveWithCells="1" sizeWithCells="1">
                  <from>
                    <xdr:col>30</xdr:col>
                    <xdr:colOff>0</xdr:colOff>
                    <xdr:row>7</xdr:row>
                    <xdr:rowOff>12700</xdr:rowOff>
                  </from>
                  <to>
                    <xdr:col>35</xdr:col>
                    <xdr:colOff>190500</xdr:colOff>
                    <xdr:row>8</xdr:row>
                    <xdr:rowOff>0</xdr:rowOff>
                  </to>
                </anchor>
              </controlPr>
            </control>
          </mc:Choice>
        </mc:AlternateContent>
        <mc:AlternateContent xmlns:mc="http://schemas.openxmlformats.org/markup-compatibility/2006">
          <mc:Choice Requires="x14">
            <control shapeId="314389" r:id="rId24" name="Button 21">
              <controlPr defaultSize="0" print="0" autoFill="0" autoPict="0" macro="[0]!Verberg_Ex_Aequo_5">
                <anchor moveWithCells="1" sizeWithCells="1">
                  <from>
                    <xdr:col>38</xdr:col>
                    <xdr:colOff>0</xdr:colOff>
                    <xdr:row>7</xdr:row>
                    <xdr:rowOff>12700</xdr:rowOff>
                  </from>
                  <to>
                    <xdr:col>43</xdr:col>
                    <xdr:colOff>190500</xdr:colOff>
                    <xdr:row>8</xdr:row>
                    <xdr:rowOff>0</xdr:rowOff>
                  </to>
                </anchor>
              </controlPr>
            </control>
          </mc:Choice>
        </mc:AlternateContent>
        <mc:AlternateContent xmlns:mc="http://schemas.openxmlformats.org/markup-compatibility/2006">
          <mc:Choice Requires="x14">
            <control shapeId="314390" r:id="rId25" name="Button 22">
              <controlPr defaultSize="0" print="0" autoFill="0" autoPict="0" macro="[0]!Verberg_Ex_Aequo_6">
                <anchor moveWithCells="1" sizeWithCells="1">
                  <from>
                    <xdr:col>46</xdr:col>
                    <xdr:colOff>0</xdr:colOff>
                    <xdr:row>7</xdr:row>
                    <xdr:rowOff>12700</xdr:rowOff>
                  </from>
                  <to>
                    <xdr:col>51</xdr:col>
                    <xdr:colOff>190500</xdr:colOff>
                    <xdr:row>8</xdr:row>
                    <xdr:rowOff>0</xdr:rowOff>
                  </to>
                </anchor>
              </controlPr>
            </control>
          </mc:Choice>
        </mc:AlternateContent>
        <mc:AlternateContent xmlns:mc="http://schemas.openxmlformats.org/markup-compatibility/2006">
          <mc:Choice Requires="x14">
            <control shapeId="314391" r:id="rId26" name="Button 23">
              <controlPr defaultSize="0" print="0" autoFill="0" autoPict="0" macro="[0]!Sort_Pl_Punten_4">
                <anchor moveWithCells="1" sizeWithCells="1">
                  <from>
                    <xdr:col>30</xdr:col>
                    <xdr:colOff>0</xdr:colOff>
                    <xdr:row>7</xdr:row>
                    <xdr:rowOff>31750</xdr:rowOff>
                  </from>
                  <to>
                    <xdr:col>38</xdr:col>
                    <xdr:colOff>0</xdr:colOff>
                    <xdr:row>8</xdr:row>
                    <xdr:rowOff>0</xdr:rowOff>
                  </to>
                </anchor>
              </controlPr>
            </control>
          </mc:Choice>
        </mc:AlternateContent>
        <mc:AlternateContent xmlns:mc="http://schemas.openxmlformats.org/markup-compatibility/2006">
          <mc:Choice Requires="x14">
            <control shapeId="314392" r:id="rId27" name="Button 24">
              <controlPr defaultSize="0" print="0" autoFill="0" autoPict="0" macro="[0]!Sort_Pl_Punten_5">
                <anchor moveWithCells="1" sizeWithCells="1">
                  <from>
                    <xdr:col>38</xdr:col>
                    <xdr:colOff>0</xdr:colOff>
                    <xdr:row>7</xdr:row>
                    <xdr:rowOff>31750</xdr:rowOff>
                  </from>
                  <to>
                    <xdr:col>46</xdr:col>
                    <xdr:colOff>0</xdr:colOff>
                    <xdr:row>8</xdr:row>
                    <xdr:rowOff>0</xdr:rowOff>
                  </to>
                </anchor>
              </controlPr>
            </control>
          </mc:Choice>
        </mc:AlternateContent>
        <mc:AlternateContent xmlns:mc="http://schemas.openxmlformats.org/markup-compatibility/2006">
          <mc:Choice Requires="x14">
            <control shapeId="314393" r:id="rId28" name="Button 25">
              <controlPr defaultSize="0" print="0" autoFill="0" autoPict="0" macro="[0]!Sort_Pl_Punten_6">
                <anchor moveWithCells="1" sizeWithCells="1">
                  <from>
                    <xdr:col>46</xdr:col>
                    <xdr:colOff>0</xdr:colOff>
                    <xdr:row>7</xdr:row>
                    <xdr:rowOff>31750</xdr:rowOff>
                  </from>
                  <to>
                    <xdr:col>46</xdr:col>
                    <xdr:colOff>0</xdr:colOff>
                    <xdr:row>8</xdr:row>
                    <xdr:rowOff>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Blad83"/>
  <dimension ref="A1:BN15"/>
  <sheetViews>
    <sheetView workbookViewId="0">
      <pane xSplit="5" ySplit="8" topLeftCell="F9" activePane="bottomRight" state="frozen"/>
      <selection activeCell="C5" sqref="C5:E5"/>
      <selection pane="topRight" activeCell="C5" sqref="C5:E5"/>
      <selection pane="bottomLeft" activeCell="C5" sqref="C5:E5"/>
      <selection pane="bottomRight" activeCell="BL15" sqref="BL15"/>
    </sheetView>
  </sheetViews>
  <sheetFormatPr defaultColWidth="9.1796875" defaultRowHeight="12.5" x14ac:dyDescent="0.25"/>
  <cols>
    <col min="1" max="1" width="3.26953125" style="1" bestFit="1" customWidth="1"/>
    <col min="2" max="2" width="10.1796875" style="1" customWidth="1"/>
    <col min="3" max="4" width="22.7265625" style="1" customWidth="1"/>
    <col min="5" max="5" width="4.1796875" style="1" hidden="1" customWidth="1"/>
    <col min="6" max="6" width="18.7265625" style="1" customWidth="1"/>
    <col min="7" max="7" width="2.7265625" style="54" customWidth="1"/>
    <col min="8" max="8" width="5.7265625" style="54" customWidth="1"/>
    <col min="9" max="9" width="5.7265625" style="54" hidden="1" customWidth="1"/>
    <col min="10" max="10" width="5.7265625" style="55" hidden="1" customWidth="1"/>
    <col min="11" max="12" width="3.7265625" style="54" customWidth="1"/>
    <col min="13" max="13" width="3" style="54" customWidth="1"/>
    <col min="14" max="14" width="3.81640625" style="56" customWidth="1"/>
    <col min="15" max="15" width="2.7265625" style="57" customWidth="1"/>
    <col min="16" max="16" width="5.7265625" style="57" customWidth="1"/>
    <col min="17" max="17" width="5.7265625" style="57" hidden="1" customWidth="1"/>
    <col min="18" max="18" width="5.7265625" style="58" hidden="1" customWidth="1"/>
    <col min="19" max="20" width="3.7265625" style="57" customWidth="1"/>
    <col min="21" max="21" width="3" style="57" customWidth="1"/>
    <col min="22" max="22" width="3.81640625" style="59" customWidth="1"/>
    <col min="23" max="23" width="2.7265625" style="60" customWidth="1"/>
    <col min="24" max="24" width="5.7265625" style="60" customWidth="1"/>
    <col min="25" max="25" width="5.7265625" style="60" hidden="1" customWidth="1"/>
    <col min="26" max="26" width="5.7265625" style="61" hidden="1" customWidth="1"/>
    <col min="27" max="28" width="3.7265625" style="60" customWidth="1"/>
    <col min="29" max="29" width="3" style="60" customWidth="1"/>
    <col min="30" max="30" width="3.81640625" style="62" customWidth="1"/>
    <col min="31" max="31" width="2.7265625" style="57" hidden="1" customWidth="1"/>
    <col min="32" max="33" width="5.7265625" style="57" hidden="1" customWidth="1"/>
    <col min="34" max="34" width="5.7265625" style="58" hidden="1" customWidth="1"/>
    <col min="35" max="36" width="3.7265625" style="57" hidden="1" customWidth="1"/>
    <col min="37" max="37" width="3" style="57" hidden="1" customWidth="1"/>
    <col min="38" max="38" width="3.81640625" style="59" hidden="1" customWidth="1"/>
    <col min="39" max="39" width="2.7265625" style="60" hidden="1" customWidth="1"/>
    <col min="40" max="41" width="5.7265625" style="60" hidden="1" customWidth="1"/>
    <col min="42" max="42" width="5.7265625" style="61" hidden="1" customWidth="1"/>
    <col min="43" max="44" width="3.7265625" style="60" hidden="1" customWidth="1"/>
    <col min="45" max="45" width="3" style="60" hidden="1" customWidth="1"/>
    <col min="46" max="46" width="3.81640625" style="62" hidden="1" customWidth="1"/>
    <col min="47" max="47" width="2.7265625" style="57" hidden="1" customWidth="1"/>
    <col min="48" max="49" width="5.7265625" style="57" hidden="1" customWidth="1"/>
    <col min="50" max="50" width="5.7265625" style="58" hidden="1" customWidth="1"/>
    <col min="51" max="52" width="3.7265625" style="57" hidden="1" customWidth="1"/>
    <col min="53" max="53" width="3" style="57" hidden="1" customWidth="1"/>
    <col min="54" max="54" width="3.81640625" style="57" hidden="1" customWidth="1"/>
    <col min="55" max="55" width="5.26953125" customWidth="1"/>
    <col min="56" max="56" width="6.1796875" hidden="1" customWidth="1"/>
    <col min="57" max="57" width="5.26953125" customWidth="1"/>
    <col min="58" max="58" width="5.26953125" hidden="1" customWidth="1"/>
    <col min="59" max="60" width="6" hidden="1" customWidth="1"/>
    <col min="61" max="61" width="6" customWidth="1"/>
    <col min="62" max="62" width="6" hidden="1" customWidth="1"/>
    <col min="63" max="63" width="4" style="1" customWidth="1"/>
    <col min="64" max="64" width="4.81640625" style="1" customWidth="1"/>
    <col min="65" max="65" width="5.54296875" style="1" customWidth="1"/>
    <col min="66" max="66" width="17.26953125" style="1" customWidth="1"/>
  </cols>
  <sheetData>
    <row r="1" spans="1:66" x14ac:dyDescent="0.25">
      <c r="A1" s="91" t="s">
        <v>8</v>
      </c>
      <c r="B1" s="92"/>
      <c r="C1" s="92"/>
      <c r="D1" s="92"/>
      <c r="E1" s="92"/>
      <c r="F1" s="92"/>
      <c r="G1" s="92"/>
      <c r="H1" s="92"/>
      <c r="I1" s="92"/>
      <c r="J1" s="92"/>
      <c r="K1" s="92"/>
      <c r="L1" s="92"/>
      <c r="M1" s="92"/>
      <c r="N1" s="92"/>
      <c r="O1" s="92"/>
      <c r="P1" s="92"/>
      <c r="Q1" s="92"/>
      <c r="R1" s="92"/>
      <c r="S1" s="92"/>
      <c r="T1" s="92"/>
      <c r="U1" s="92"/>
      <c r="V1" s="92"/>
      <c r="W1" s="92"/>
      <c r="X1" s="92"/>
      <c r="Y1" s="92"/>
      <c r="Z1" s="92"/>
      <c r="AA1" s="92"/>
      <c r="AB1" s="92"/>
      <c r="AC1" s="92"/>
      <c r="AD1" s="92"/>
      <c r="AE1" s="92"/>
      <c r="AF1" s="92"/>
      <c r="AG1" s="92"/>
      <c r="AH1" s="92"/>
      <c r="AI1" s="92"/>
      <c r="AJ1" s="92"/>
      <c r="AK1" s="92"/>
      <c r="AL1" s="92"/>
      <c r="AM1" s="92"/>
      <c r="AN1" s="92"/>
      <c r="AO1" s="92"/>
      <c r="AP1" s="92"/>
      <c r="AQ1" s="92"/>
      <c r="AR1" s="92"/>
      <c r="AS1" s="92"/>
      <c r="AT1" s="92"/>
      <c r="AU1" s="92"/>
      <c r="AV1" s="92"/>
      <c r="AW1" s="92"/>
      <c r="AX1" s="92"/>
      <c r="AY1" s="92"/>
      <c r="AZ1" s="92"/>
      <c r="BA1" s="92"/>
      <c r="BB1" s="92"/>
      <c r="BC1" s="92"/>
      <c r="BD1" s="92"/>
      <c r="BE1" s="92"/>
      <c r="BF1" s="92"/>
      <c r="BG1" s="92"/>
      <c r="BH1" s="92"/>
      <c r="BI1" s="92"/>
      <c r="BJ1" s="92"/>
      <c r="BK1" s="92"/>
      <c r="BL1" s="92"/>
      <c r="BM1" s="92"/>
      <c r="BN1" s="93"/>
    </row>
    <row r="2" spans="1:66" ht="12.75" hidden="1" customHeight="1" x14ac:dyDescent="0.25">
      <c r="A2" s="7"/>
      <c r="B2" s="7"/>
      <c r="C2" s="7">
        <v>1</v>
      </c>
      <c r="D2" s="7">
        <f>FLOOR((C2+3)/4,1)</f>
        <v>1</v>
      </c>
      <c r="E2" s="7"/>
      <c r="F2" s="7"/>
      <c r="G2" s="53"/>
      <c r="H2" s="53">
        <v>192</v>
      </c>
      <c r="I2" s="55">
        <v>190</v>
      </c>
      <c r="J2" s="55">
        <f>H2+I2</f>
        <v>382</v>
      </c>
      <c r="K2" s="55"/>
      <c r="L2" s="55"/>
      <c r="M2" s="55"/>
      <c r="N2" s="65">
        <v>1</v>
      </c>
      <c r="O2" s="58"/>
      <c r="P2" s="58">
        <v>193</v>
      </c>
      <c r="Q2" s="58">
        <v>193</v>
      </c>
      <c r="R2" s="58">
        <f>P2+Q2</f>
        <v>386</v>
      </c>
      <c r="S2" s="58"/>
      <c r="T2" s="58"/>
      <c r="U2" s="58"/>
      <c r="V2" s="66">
        <v>2</v>
      </c>
      <c r="W2" s="61"/>
      <c r="X2" s="61">
        <v>198</v>
      </c>
      <c r="Y2" s="61">
        <v>198</v>
      </c>
      <c r="Z2" s="61">
        <f>X2+Y2</f>
        <v>396</v>
      </c>
      <c r="AA2" s="61"/>
      <c r="AB2" s="61"/>
      <c r="AC2" s="61"/>
      <c r="AD2" s="67">
        <v>3</v>
      </c>
      <c r="AE2" s="58"/>
      <c r="AF2" s="58">
        <v>177</v>
      </c>
      <c r="AG2" s="58">
        <v>177</v>
      </c>
      <c r="AH2" s="58">
        <f>AF2+AG2</f>
        <v>354</v>
      </c>
      <c r="AI2" s="58"/>
      <c r="AJ2" s="58"/>
      <c r="AK2" s="58"/>
      <c r="AL2" s="66">
        <v>4</v>
      </c>
      <c r="AM2" s="61"/>
      <c r="AN2" s="61">
        <v>178</v>
      </c>
      <c r="AO2" s="61">
        <v>178</v>
      </c>
      <c r="AP2" s="61">
        <f>AN2+AO2</f>
        <v>356</v>
      </c>
      <c r="AQ2" s="61"/>
      <c r="AR2" s="61"/>
      <c r="AS2" s="61"/>
      <c r="AT2" s="67">
        <v>5</v>
      </c>
      <c r="AU2" s="58"/>
      <c r="AV2" s="58">
        <v>179</v>
      </c>
      <c r="AW2" s="58">
        <v>179</v>
      </c>
      <c r="AX2" s="58">
        <f>AV2+AW2</f>
        <v>358</v>
      </c>
      <c r="AY2" s="58"/>
      <c r="AZ2" s="58"/>
      <c r="BA2" s="58"/>
      <c r="BB2" s="58">
        <v>6</v>
      </c>
      <c r="BC2">
        <f>N2+V2+AD2+AL2+AT2+BB2</f>
        <v>21</v>
      </c>
      <c r="BD2">
        <f>J2+R2+Z2+AH2+AP2+AX2</f>
        <v>2232</v>
      </c>
      <c r="BE2" s="26">
        <f>IF($O$4&gt;0,(LARGE(($N2,$V2,$AD2,$AL2,$AT2,$BB2),1)),"0")</f>
        <v>6</v>
      </c>
      <c r="BF2" s="26">
        <f>IF($O$4&gt;0,(LARGE(($N2,$V2,$AD2,$AL2,$AT2,$BB2),2)),"0")</f>
        <v>5</v>
      </c>
      <c r="BG2">
        <v>354</v>
      </c>
      <c r="BH2">
        <v>354</v>
      </c>
      <c r="BI2" s="26">
        <f>BC2-BE2-BF2</f>
        <v>10</v>
      </c>
      <c r="BJ2">
        <f>BD2-BG2-BH2</f>
        <v>1524</v>
      </c>
      <c r="BK2"/>
      <c r="BL2"/>
      <c r="BN2"/>
    </row>
    <row r="3" spans="1:66" x14ac:dyDescent="0.25">
      <c r="A3" s="94" t="s">
        <v>9</v>
      </c>
      <c r="B3" s="95"/>
      <c r="C3" s="96" t="str">
        <f>Instellingen!B3</f>
        <v>Kring Berkel IJssel</v>
      </c>
      <c r="D3" s="97"/>
      <c r="E3" s="98"/>
      <c r="F3" s="94" t="s">
        <v>43</v>
      </c>
      <c r="G3" s="99"/>
      <c r="H3" s="99"/>
      <c r="I3" s="99"/>
      <c r="J3" s="99"/>
      <c r="K3" s="99"/>
      <c r="L3" s="99"/>
      <c r="M3" s="99"/>
      <c r="N3" s="95"/>
      <c r="O3" s="100">
        <v>3</v>
      </c>
      <c r="P3" s="101"/>
      <c r="Q3" s="101"/>
      <c r="R3" s="101"/>
      <c r="S3" s="101"/>
      <c r="T3" s="101"/>
      <c r="U3" s="101"/>
      <c r="V3" s="102"/>
      <c r="W3" s="103"/>
      <c r="X3" s="104"/>
      <c r="Y3" s="104"/>
      <c r="Z3" s="104"/>
      <c r="AA3" s="104"/>
      <c r="AB3" s="104"/>
      <c r="AC3" s="104"/>
      <c r="AD3" s="104"/>
      <c r="AE3" s="104"/>
      <c r="AF3" s="104"/>
      <c r="AG3" s="104"/>
      <c r="AH3" s="104"/>
      <c r="AI3" s="104"/>
      <c r="AJ3" s="104"/>
      <c r="AK3" s="104"/>
      <c r="AL3" s="104"/>
      <c r="AM3" s="104"/>
      <c r="AN3" s="104"/>
      <c r="AO3" s="104"/>
      <c r="AP3" s="104"/>
      <c r="AQ3" s="104"/>
      <c r="AR3" s="104"/>
      <c r="AS3" s="104"/>
      <c r="AT3" s="104"/>
      <c r="AU3" s="104"/>
      <c r="AV3" s="104"/>
      <c r="AW3" s="104"/>
      <c r="AX3" s="104"/>
      <c r="AY3" s="104"/>
      <c r="AZ3" s="104"/>
      <c r="BA3" s="104"/>
      <c r="BB3" s="105"/>
      <c r="BC3" s="94" t="s">
        <v>41</v>
      </c>
      <c r="BD3" s="99"/>
      <c r="BE3" s="99"/>
      <c r="BF3" s="99"/>
      <c r="BG3" s="99"/>
      <c r="BH3" s="99"/>
      <c r="BI3" s="99"/>
      <c r="BJ3" s="99"/>
      <c r="BK3" s="95"/>
      <c r="BL3" s="14">
        <f>Instellingen!B6</f>
        <v>3</v>
      </c>
      <c r="BM3" s="103"/>
      <c r="BN3" s="104"/>
    </row>
    <row r="4" spans="1:66" x14ac:dyDescent="0.25">
      <c r="A4" s="94" t="s">
        <v>10</v>
      </c>
      <c r="B4" s="95"/>
      <c r="C4" s="112" t="s">
        <v>32</v>
      </c>
      <c r="D4" s="97"/>
      <c r="E4" s="98"/>
      <c r="F4" s="94" t="s">
        <v>67</v>
      </c>
      <c r="G4" s="99"/>
      <c r="H4" s="99"/>
      <c r="I4" s="99"/>
      <c r="J4" s="99"/>
      <c r="K4" s="99"/>
      <c r="L4" s="99"/>
      <c r="M4" s="99"/>
      <c r="N4" s="95"/>
      <c r="O4" s="96">
        <f>Instellingen!B7</f>
        <v>1</v>
      </c>
      <c r="P4" s="97"/>
      <c r="Q4" s="97"/>
      <c r="R4" s="97"/>
      <c r="S4" s="97"/>
      <c r="T4" s="97"/>
      <c r="U4" s="97"/>
      <c r="V4" s="98"/>
      <c r="W4" s="106"/>
      <c r="X4" s="107"/>
      <c r="Y4" s="107"/>
      <c r="Z4" s="107"/>
      <c r="AA4" s="107"/>
      <c r="AB4" s="107"/>
      <c r="AC4" s="107"/>
      <c r="AD4" s="107"/>
      <c r="AE4" s="107"/>
      <c r="AF4" s="107"/>
      <c r="AG4" s="107"/>
      <c r="AH4" s="107"/>
      <c r="AI4" s="107"/>
      <c r="AJ4" s="107"/>
      <c r="AK4" s="107"/>
      <c r="AL4" s="107"/>
      <c r="AM4" s="107"/>
      <c r="AN4" s="107"/>
      <c r="AO4" s="107"/>
      <c r="AP4" s="107"/>
      <c r="AQ4" s="107"/>
      <c r="AR4" s="107"/>
      <c r="AS4" s="107"/>
      <c r="AT4" s="107"/>
      <c r="AU4" s="107"/>
      <c r="AV4" s="107"/>
      <c r="AW4" s="107"/>
      <c r="AX4" s="107"/>
      <c r="AY4" s="107"/>
      <c r="AZ4" s="107"/>
      <c r="BA4" s="107"/>
      <c r="BB4" s="108"/>
      <c r="BC4" s="94"/>
      <c r="BD4" s="99"/>
      <c r="BE4" s="99"/>
      <c r="BF4" s="99"/>
      <c r="BG4" s="99"/>
      <c r="BH4" s="99"/>
      <c r="BI4" s="99"/>
      <c r="BJ4" s="99"/>
      <c r="BK4" s="95"/>
      <c r="BL4" s="14"/>
      <c r="BM4" s="106"/>
      <c r="BN4" s="107"/>
    </row>
    <row r="5" spans="1:66" x14ac:dyDescent="0.25">
      <c r="A5" s="94" t="s">
        <v>11</v>
      </c>
      <c r="B5" s="95"/>
      <c r="C5" s="112"/>
      <c r="D5" s="97"/>
      <c r="E5" s="98"/>
      <c r="F5" s="94" t="s">
        <v>12</v>
      </c>
      <c r="G5" s="99"/>
      <c r="H5" s="99"/>
      <c r="I5" s="99"/>
      <c r="J5" s="99"/>
      <c r="K5" s="99"/>
      <c r="L5" s="99"/>
      <c r="M5" s="99"/>
      <c r="N5" s="95"/>
      <c r="O5" s="96">
        <f>Instellingen!B5</f>
        <v>99</v>
      </c>
      <c r="P5" s="97"/>
      <c r="Q5" s="97"/>
      <c r="R5" s="97"/>
      <c r="S5" s="97"/>
      <c r="T5" s="97"/>
      <c r="U5" s="97"/>
      <c r="V5" s="98"/>
      <c r="W5" s="109"/>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0"/>
      <c r="AV5" s="110"/>
      <c r="AW5" s="110"/>
      <c r="AX5" s="110"/>
      <c r="AY5" s="110"/>
      <c r="AZ5" s="110"/>
      <c r="BA5" s="110"/>
      <c r="BB5" s="111"/>
      <c r="BC5" s="94" t="s">
        <v>13</v>
      </c>
      <c r="BD5" s="99"/>
      <c r="BE5" s="99"/>
      <c r="BF5" s="99"/>
      <c r="BG5" s="99"/>
      <c r="BH5" s="99"/>
      <c r="BI5" s="99"/>
      <c r="BJ5" s="99"/>
      <c r="BK5" s="95"/>
      <c r="BL5" s="6">
        <v>2</v>
      </c>
      <c r="BM5" s="106"/>
      <c r="BN5" s="107"/>
    </row>
    <row r="6" spans="1:66" ht="12.75" customHeight="1" x14ac:dyDescent="0.25">
      <c r="A6" s="113"/>
      <c r="B6" s="113"/>
      <c r="C6" s="113"/>
      <c r="D6" s="113"/>
      <c r="E6" s="114"/>
      <c r="F6" s="52" t="s">
        <v>14</v>
      </c>
      <c r="G6" s="143" t="s">
        <v>111</v>
      </c>
      <c r="H6" s="118"/>
      <c r="I6" s="118"/>
      <c r="J6" s="118"/>
      <c r="K6" s="118"/>
      <c r="L6" s="118"/>
      <c r="M6" s="118"/>
      <c r="N6" s="119"/>
      <c r="O6" s="144" t="s">
        <v>111</v>
      </c>
      <c r="P6" s="121"/>
      <c r="Q6" s="121"/>
      <c r="R6" s="121"/>
      <c r="S6" s="121"/>
      <c r="T6" s="121"/>
      <c r="U6" s="121"/>
      <c r="V6" s="122"/>
      <c r="W6" s="145" t="s">
        <v>116</v>
      </c>
      <c r="X6" s="124"/>
      <c r="Y6" s="124"/>
      <c r="Z6" s="124"/>
      <c r="AA6" s="124"/>
      <c r="AB6" s="124"/>
      <c r="AC6" s="124"/>
      <c r="AD6" s="125"/>
      <c r="AE6" s="120">
        <f>Instellingen!B39</f>
        <v>0</v>
      </c>
      <c r="AF6" s="121"/>
      <c r="AG6" s="121"/>
      <c r="AH6" s="121"/>
      <c r="AI6" s="121"/>
      <c r="AJ6" s="121"/>
      <c r="AK6" s="121"/>
      <c r="AL6" s="122"/>
      <c r="AM6" s="123">
        <f>Instellingen!B40</f>
        <v>0</v>
      </c>
      <c r="AN6" s="124"/>
      <c r="AO6" s="124"/>
      <c r="AP6" s="124"/>
      <c r="AQ6" s="124"/>
      <c r="AR6" s="124"/>
      <c r="AS6" s="124"/>
      <c r="AT6" s="125"/>
      <c r="AU6" s="120">
        <f>Instellingen!B41</f>
        <v>0</v>
      </c>
      <c r="AV6" s="121"/>
      <c r="AW6" s="121"/>
      <c r="AX6" s="121"/>
      <c r="AY6" s="121"/>
      <c r="AZ6" s="121"/>
      <c r="BA6" s="121"/>
      <c r="BB6" s="122"/>
      <c r="BC6" s="94" t="s">
        <v>34</v>
      </c>
      <c r="BD6" s="99"/>
      <c r="BE6" s="99"/>
      <c r="BF6" s="99"/>
      <c r="BG6" s="99"/>
      <c r="BH6" s="95"/>
      <c r="BI6" s="30" t="s">
        <v>35</v>
      </c>
      <c r="BJ6" s="51"/>
      <c r="BK6" s="31"/>
      <c r="BL6" s="21">
        <v>210</v>
      </c>
      <c r="BM6" s="106"/>
      <c r="BN6" s="107"/>
    </row>
    <row r="7" spans="1:66" ht="12.75" customHeight="1" x14ac:dyDescent="0.25">
      <c r="A7" s="115"/>
      <c r="B7" s="115"/>
      <c r="C7" s="115"/>
      <c r="D7" s="115"/>
      <c r="E7" s="116"/>
      <c r="F7" s="52" t="s">
        <v>15</v>
      </c>
      <c r="G7" s="146" t="s">
        <v>115</v>
      </c>
      <c r="H7" s="127"/>
      <c r="I7" s="127"/>
      <c r="J7" s="127"/>
      <c r="K7" s="127"/>
      <c r="L7" s="127"/>
      <c r="M7" s="127"/>
      <c r="N7" s="128"/>
      <c r="O7" s="147">
        <v>46144</v>
      </c>
      <c r="P7" s="121"/>
      <c r="Q7" s="121"/>
      <c r="R7" s="121"/>
      <c r="S7" s="121"/>
      <c r="T7" s="121"/>
      <c r="U7" s="121"/>
      <c r="V7" s="122"/>
      <c r="W7" s="148">
        <v>46158</v>
      </c>
      <c r="X7" s="124"/>
      <c r="Y7" s="124"/>
      <c r="Z7" s="124"/>
      <c r="AA7" s="124"/>
      <c r="AB7" s="124"/>
      <c r="AC7" s="124"/>
      <c r="AD7" s="125"/>
      <c r="AE7" s="120" t="str">
        <f>Instellingen!C39</f>
        <v xml:space="preserve"> </v>
      </c>
      <c r="AF7" s="121"/>
      <c r="AG7" s="121"/>
      <c r="AH7" s="121"/>
      <c r="AI7" s="121"/>
      <c r="AJ7" s="121"/>
      <c r="AK7" s="121"/>
      <c r="AL7" s="122"/>
      <c r="AM7" s="123" t="str">
        <f>Instellingen!C40</f>
        <v xml:space="preserve"> </v>
      </c>
      <c r="AN7" s="124"/>
      <c r="AO7" s="124"/>
      <c r="AP7" s="124"/>
      <c r="AQ7" s="124"/>
      <c r="AR7" s="124"/>
      <c r="AS7" s="124"/>
      <c r="AT7" s="125"/>
      <c r="AU7" s="120" t="str">
        <f>Instellingen!C41</f>
        <v xml:space="preserve"> </v>
      </c>
      <c r="AV7" s="121"/>
      <c r="AW7" s="121"/>
      <c r="AX7" s="121"/>
      <c r="AY7" s="121"/>
      <c r="AZ7" s="121"/>
      <c r="BA7" s="121"/>
      <c r="BB7" s="122"/>
      <c r="BC7" s="63" t="s">
        <v>66</v>
      </c>
      <c r="BD7" s="3" t="s">
        <v>66</v>
      </c>
      <c r="BE7" s="8" t="s">
        <v>64</v>
      </c>
      <c r="BF7" s="8" t="s">
        <v>64</v>
      </c>
      <c r="BG7" s="8" t="s">
        <v>64</v>
      </c>
      <c r="BH7" s="8" t="s">
        <v>64</v>
      </c>
      <c r="BI7" s="25" t="s">
        <v>65</v>
      </c>
      <c r="BJ7" s="23" t="s">
        <v>65</v>
      </c>
      <c r="BK7" s="9"/>
      <c r="BL7" s="3"/>
      <c r="BM7" s="109"/>
      <c r="BN7" s="110"/>
    </row>
    <row r="8" spans="1:66" ht="25.5" customHeight="1" x14ac:dyDescent="0.25">
      <c r="A8" s="2" t="s">
        <v>19</v>
      </c>
      <c r="B8" s="2" t="s">
        <v>7</v>
      </c>
      <c r="C8" s="2" t="s">
        <v>0</v>
      </c>
      <c r="D8" s="2" t="s">
        <v>1</v>
      </c>
      <c r="E8" s="2" t="s">
        <v>95</v>
      </c>
      <c r="F8" s="52" t="s">
        <v>3</v>
      </c>
      <c r="G8" s="5" t="s">
        <v>90</v>
      </c>
      <c r="H8" s="5" t="s">
        <v>38</v>
      </c>
      <c r="I8" s="5" t="s">
        <v>36</v>
      </c>
      <c r="J8" s="5" t="s">
        <v>37</v>
      </c>
      <c r="K8" s="5" t="s">
        <v>68</v>
      </c>
      <c r="L8" s="5" t="s">
        <v>69</v>
      </c>
      <c r="M8" s="2" t="s">
        <v>5</v>
      </c>
      <c r="N8" s="52" t="s">
        <v>16</v>
      </c>
      <c r="O8" s="5" t="s">
        <v>90</v>
      </c>
      <c r="P8" s="5" t="s">
        <v>38</v>
      </c>
      <c r="Q8" s="5" t="s">
        <v>36</v>
      </c>
      <c r="R8" s="5" t="s">
        <v>39</v>
      </c>
      <c r="S8" s="5" t="s">
        <v>68</v>
      </c>
      <c r="T8" s="5" t="s">
        <v>69</v>
      </c>
      <c r="U8" s="2" t="s">
        <v>5</v>
      </c>
      <c r="V8" s="52" t="s">
        <v>16</v>
      </c>
      <c r="W8" s="5" t="s">
        <v>90</v>
      </c>
      <c r="X8" s="5" t="s">
        <v>38</v>
      </c>
      <c r="Y8" s="5" t="s">
        <v>40</v>
      </c>
      <c r="Z8" s="5" t="s">
        <v>39</v>
      </c>
      <c r="AA8" s="5" t="s">
        <v>68</v>
      </c>
      <c r="AB8" s="5" t="s">
        <v>69</v>
      </c>
      <c r="AC8" s="2" t="s">
        <v>5</v>
      </c>
      <c r="AD8" s="52" t="s">
        <v>16</v>
      </c>
      <c r="AE8" s="5" t="s">
        <v>90</v>
      </c>
      <c r="AF8" s="5" t="s">
        <v>38</v>
      </c>
      <c r="AG8" s="5" t="s">
        <v>36</v>
      </c>
      <c r="AH8" s="5" t="s">
        <v>39</v>
      </c>
      <c r="AI8" s="5" t="s">
        <v>68</v>
      </c>
      <c r="AJ8" s="5" t="s">
        <v>69</v>
      </c>
      <c r="AK8" s="2" t="s">
        <v>5</v>
      </c>
      <c r="AL8" s="52" t="s">
        <v>16</v>
      </c>
      <c r="AM8" s="5" t="s">
        <v>90</v>
      </c>
      <c r="AN8" s="5" t="s">
        <v>38</v>
      </c>
      <c r="AO8" s="5" t="s">
        <v>36</v>
      </c>
      <c r="AP8" s="5" t="s">
        <v>39</v>
      </c>
      <c r="AQ8" s="5" t="s">
        <v>68</v>
      </c>
      <c r="AR8" s="5" t="s">
        <v>69</v>
      </c>
      <c r="AS8" s="2" t="s">
        <v>5</v>
      </c>
      <c r="AT8" s="52" t="s">
        <v>16</v>
      </c>
      <c r="AU8" s="5" t="s">
        <v>90</v>
      </c>
      <c r="AV8" s="5" t="s">
        <v>38</v>
      </c>
      <c r="AW8" s="5" t="s">
        <v>36</v>
      </c>
      <c r="AX8" s="5" t="s">
        <v>39</v>
      </c>
      <c r="AY8" s="5" t="s">
        <v>68</v>
      </c>
      <c r="AZ8" s="5" t="s">
        <v>69</v>
      </c>
      <c r="BA8" s="2" t="s">
        <v>5</v>
      </c>
      <c r="BB8" s="2" t="s">
        <v>16</v>
      </c>
      <c r="BC8" s="64" t="s">
        <v>23</v>
      </c>
      <c r="BD8" s="22" t="s">
        <v>4</v>
      </c>
      <c r="BE8" s="24" t="s">
        <v>23</v>
      </c>
      <c r="BF8" s="24" t="s">
        <v>23</v>
      </c>
      <c r="BG8" s="22" t="s">
        <v>4</v>
      </c>
      <c r="BH8" s="22" t="s">
        <v>4</v>
      </c>
      <c r="BI8" s="22" t="s">
        <v>23</v>
      </c>
      <c r="BJ8" s="22" t="s">
        <v>4</v>
      </c>
      <c r="BK8" s="22" t="s">
        <v>17</v>
      </c>
      <c r="BL8" s="22" t="s">
        <v>18</v>
      </c>
      <c r="BM8" s="5" t="s">
        <v>92</v>
      </c>
      <c r="BN8" s="2" t="s">
        <v>6</v>
      </c>
    </row>
    <row r="9" spans="1:66" x14ac:dyDescent="0.25">
      <c r="A9" s="1">
        <v>1</v>
      </c>
      <c r="B9" s="1" t="s">
        <v>293</v>
      </c>
      <c r="C9" s="1" t="s">
        <v>302</v>
      </c>
      <c r="D9" s="1" t="s">
        <v>294</v>
      </c>
      <c r="E9" s="1" t="s">
        <v>32</v>
      </c>
      <c r="F9" s="1" t="s">
        <v>127</v>
      </c>
      <c r="H9" s="54">
        <v>223</v>
      </c>
      <c r="I9" s="54">
        <v>0</v>
      </c>
      <c r="J9" s="55">
        <f t="shared" ref="J9:J15" si="0">H9+I9</f>
        <v>223</v>
      </c>
      <c r="K9" s="54">
        <v>6.5</v>
      </c>
      <c r="L9" s="54">
        <v>6.5</v>
      </c>
      <c r="M9" s="54">
        <v>2</v>
      </c>
      <c r="N9" s="56">
        <v>2</v>
      </c>
      <c r="O9" s="57">
        <v>1</v>
      </c>
      <c r="P9" s="57">
        <v>220</v>
      </c>
      <c r="Q9" s="57">
        <v>0</v>
      </c>
      <c r="R9" s="58">
        <f t="shared" ref="R9:R15" si="1">P9+Q9</f>
        <v>220</v>
      </c>
      <c r="S9" s="57">
        <v>65</v>
      </c>
      <c r="T9" s="57">
        <v>70</v>
      </c>
      <c r="U9" s="57">
        <v>3</v>
      </c>
      <c r="V9" s="59">
        <v>3</v>
      </c>
      <c r="X9" s="60">
        <v>205.5</v>
      </c>
      <c r="Z9" s="61">
        <f t="shared" ref="Z9:Z15" si="2">X9+Y9</f>
        <v>205.5</v>
      </c>
      <c r="AA9" s="60">
        <v>60</v>
      </c>
      <c r="AB9" s="60">
        <v>60</v>
      </c>
      <c r="AC9" s="60">
        <v>1</v>
      </c>
      <c r="AD9" s="62">
        <v>1</v>
      </c>
      <c r="BC9">
        <f t="shared" ref="BC9:BC15" si="3">N9+V9+AD9+AL9+AT9+BB9</f>
        <v>6</v>
      </c>
      <c r="BD9">
        <f t="shared" ref="BD9:BD15" si="4">J9+R9+Z9+AH9+AP9+AX9</f>
        <v>648.5</v>
      </c>
      <c r="BE9" s="26">
        <f>IF($O$4&gt;0,(LARGE(($N9,$V9,$AD9,$AL9,$AT9,$BB9),1)),"0")</f>
        <v>3</v>
      </c>
      <c r="BG9">
        <v>220</v>
      </c>
      <c r="BH9">
        <v>0</v>
      </c>
      <c r="BI9" s="26">
        <f t="shared" ref="BI9:BI15" si="5">BC9-BE9-BF9</f>
        <v>3</v>
      </c>
      <c r="BJ9">
        <f t="shared" ref="BJ9:BJ15" si="6">BD9-BG9-BH9</f>
        <v>428.5</v>
      </c>
      <c r="BK9" s="1">
        <v>1</v>
      </c>
      <c r="BN9" s="84" t="s">
        <v>318</v>
      </c>
    </row>
    <row r="10" spans="1:66" x14ac:dyDescent="0.25">
      <c r="A10" s="1">
        <v>2</v>
      </c>
      <c r="B10" s="1" t="s">
        <v>312</v>
      </c>
      <c r="C10" s="1" t="s">
        <v>314</v>
      </c>
      <c r="D10" s="1" t="s">
        <v>313</v>
      </c>
      <c r="E10" s="1" t="s">
        <v>32</v>
      </c>
      <c r="F10" s="1" t="s">
        <v>151</v>
      </c>
      <c r="J10" s="55">
        <f t="shared" si="0"/>
        <v>0</v>
      </c>
      <c r="N10" s="56">
        <v>99</v>
      </c>
      <c r="O10" s="57">
        <v>1</v>
      </c>
      <c r="P10" s="57">
        <v>226.5</v>
      </c>
      <c r="Q10" s="57">
        <v>0</v>
      </c>
      <c r="R10" s="58">
        <f t="shared" si="1"/>
        <v>226.5</v>
      </c>
      <c r="S10" s="57">
        <v>65</v>
      </c>
      <c r="T10" s="57">
        <v>65</v>
      </c>
      <c r="U10" s="57">
        <v>2</v>
      </c>
      <c r="V10" s="59">
        <v>2</v>
      </c>
      <c r="X10" s="60">
        <v>203.5</v>
      </c>
      <c r="Z10" s="61">
        <f t="shared" si="2"/>
        <v>203.5</v>
      </c>
      <c r="AA10" s="60">
        <v>60</v>
      </c>
      <c r="AB10" s="60">
        <v>60</v>
      </c>
      <c r="AC10" s="60">
        <v>2</v>
      </c>
      <c r="AD10" s="62">
        <v>2</v>
      </c>
      <c r="BC10">
        <f t="shared" si="3"/>
        <v>103</v>
      </c>
      <c r="BD10">
        <f t="shared" si="4"/>
        <v>430</v>
      </c>
      <c r="BE10" s="26">
        <f>IF($O$4&gt;0,(LARGE(($N10,$V10,$AD10,$AL10,$AT10,$BB10),1)),"0")</f>
        <v>99</v>
      </c>
      <c r="BG10">
        <v>0</v>
      </c>
      <c r="BH10">
        <v>0</v>
      </c>
      <c r="BI10" s="26">
        <f t="shared" si="5"/>
        <v>4</v>
      </c>
      <c r="BJ10">
        <f t="shared" si="6"/>
        <v>430</v>
      </c>
      <c r="BK10" s="1">
        <v>2</v>
      </c>
      <c r="BN10" s="84" t="s">
        <v>319</v>
      </c>
    </row>
    <row r="11" spans="1:66" x14ac:dyDescent="0.25">
      <c r="A11" s="1">
        <v>3</v>
      </c>
      <c r="B11" s="1" t="s">
        <v>310</v>
      </c>
      <c r="C11" s="1" t="s">
        <v>301</v>
      </c>
      <c r="D11" s="1" t="s">
        <v>311</v>
      </c>
      <c r="E11" s="1" t="s">
        <v>32</v>
      </c>
      <c r="F11" s="1" t="s">
        <v>151</v>
      </c>
      <c r="J11" s="55">
        <f t="shared" si="0"/>
        <v>0</v>
      </c>
      <c r="N11" s="56">
        <v>99</v>
      </c>
      <c r="O11" s="57">
        <v>1</v>
      </c>
      <c r="P11" s="57">
        <v>231</v>
      </c>
      <c r="Q11" s="57">
        <v>0</v>
      </c>
      <c r="R11" s="58">
        <f t="shared" si="1"/>
        <v>231</v>
      </c>
      <c r="S11" s="57">
        <v>75</v>
      </c>
      <c r="T11" s="57">
        <v>75</v>
      </c>
      <c r="U11" s="57">
        <v>1</v>
      </c>
      <c r="V11" s="59">
        <v>1</v>
      </c>
      <c r="Z11" s="61">
        <f t="shared" si="2"/>
        <v>0</v>
      </c>
      <c r="AD11" s="62">
        <v>99</v>
      </c>
      <c r="BC11">
        <f t="shared" si="3"/>
        <v>199</v>
      </c>
      <c r="BD11">
        <f t="shared" si="4"/>
        <v>231</v>
      </c>
      <c r="BE11" s="26">
        <f>IF($O$4&gt;0,(LARGE(($N11,$V11,$AD11,$AL11,$AT11,$BB11),1)),"0")</f>
        <v>99</v>
      </c>
      <c r="BG11">
        <v>0</v>
      </c>
      <c r="BH11">
        <v>0</v>
      </c>
      <c r="BI11" s="26">
        <f t="shared" si="5"/>
        <v>100</v>
      </c>
      <c r="BJ11">
        <f t="shared" si="6"/>
        <v>231</v>
      </c>
    </row>
    <row r="12" spans="1:66" x14ac:dyDescent="0.25">
      <c r="A12" s="1">
        <v>4</v>
      </c>
      <c r="B12" s="1" t="s">
        <v>291</v>
      </c>
      <c r="C12" s="1" t="s">
        <v>301</v>
      </c>
      <c r="D12" s="1" t="s">
        <v>292</v>
      </c>
      <c r="E12" s="1" t="s">
        <v>32</v>
      </c>
      <c r="F12" s="1" t="s">
        <v>151</v>
      </c>
      <c r="H12" s="54">
        <v>227.5</v>
      </c>
      <c r="I12" s="54">
        <v>0</v>
      </c>
      <c r="J12" s="55">
        <f t="shared" si="0"/>
        <v>227.5</v>
      </c>
      <c r="K12" s="54">
        <v>7</v>
      </c>
      <c r="L12" s="54">
        <v>7</v>
      </c>
      <c r="M12" s="54">
        <v>1</v>
      </c>
      <c r="N12" s="56">
        <v>1</v>
      </c>
      <c r="Q12" s="57">
        <v>0</v>
      </c>
      <c r="R12" s="58">
        <f t="shared" si="1"/>
        <v>0</v>
      </c>
      <c r="V12" s="59">
        <v>99</v>
      </c>
      <c r="Z12" s="61">
        <f t="shared" si="2"/>
        <v>0</v>
      </c>
      <c r="AD12" s="62">
        <v>99</v>
      </c>
      <c r="BC12">
        <f t="shared" si="3"/>
        <v>199</v>
      </c>
      <c r="BD12">
        <f t="shared" si="4"/>
        <v>227.5</v>
      </c>
      <c r="BE12" s="26">
        <f>IF($O$4&gt;0,(LARGE(($N12,$V12,$AD12,$AL12,$AT12,$BB12),1)),"0")</f>
        <v>99</v>
      </c>
      <c r="BG12">
        <v>0</v>
      </c>
      <c r="BH12">
        <v>0</v>
      </c>
      <c r="BI12" s="26">
        <f t="shared" si="5"/>
        <v>100</v>
      </c>
      <c r="BJ12">
        <f t="shared" si="6"/>
        <v>227.5</v>
      </c>
    </row>
    <row r="13" spans="1:66" x14ac:dyDescent="0.25">
      <c r="A13" s="1">
        <v>5</v>
      </c>
      <c r="B13" s="1" t="s">
        <v>295</v>
      </c>
      <c r="C13" s="1" t="s">
        <v>303</v>
      </c>
      <c r="D13" s="1" t="s">
        <v>296</v>
      </c>
      <c r="E13" s="1" t="s">
        <v>32</v>
      </c>
      <c r="F13" s="1" t="s">
        <v>118</v>
      </c>
      <c r="H13" s="54">
        <v>202</v>
      </c>
      <c r="I13" s="54">
        <v>0</v>
      </c>
      <c r="J13" s="55">
        <f t="shared" si="0"/>
        <v>202</v>
      </c>
      <c r="K13" s="54">
        <v>6</v>
      </c>
      <c r="L13" s="54">
        <v>6</v>
      </c>
      <c r="M13" s="54">
        <v>3</v>
      </c>
      <c r="N13" s="56">
        <v>3</v>
      </c>
      <c r="Q13" s="57">
        <v>0</v>
      </c>
      <c r="R13" s="58">
        <f t="shared" si="1"/>
        <v>0</v>
      </c>
      <c r="V13" s="59">
        <v>99</v>
      </c>
      <c r="Z13" s="61">
        <f t="shared" si="2"/>
        <v>0</v>
      </c>
      <c r="AD13" s="62">
        <v>99</v>
      </c>
      <c r="BC13">
        <f t="shared" si="3"/>
        <v>201</v>
      </c>
      <c r="BD13">
        <f t="shared" si="4"/>
        <v>202</v>
      </c>
      <c r="BE13" s="26">
        <f>IF($O$4&gt;0,(LARGE(($N13,$V13,$AD13,$AL13,$AT13,$BB13),1)),"0")</f>
        <v>99</v>
      </c>
      <c r="BG13">
        <v>0</v>
      </c>
      <c r="BH13">
        <v>0</v>
      </c>
      <c r="BI13" s="26">
        <f t="shared" si="5"/>
        <v>102</v>
      </c>
      <c r="BJ13">
        <f t="shared" si="6"/>
        <v>202</v>
      </c>
    </row>
    <row r="14" spans="1:66" x14ac:dyDescent="0.25">
      <c r="A14" s="1">
        <v>6</v>
      </c>
      <c r="B14" s="1" t="s">
        <v>304</v>
      </c>
      <c r="C14" s="1" t="s">
        <v>315</v>
      </c>
      <c r="D14" s="1" t="s">
        <v>305</v>
      </c>
      <c r="E14" s="1" t="s">
        <v>32</v>
      </c>
      <c r="F14" s="1" t="s">
        <v>118</v>
      </c>
      <c r="J14" s="55">
        <f t="shared" si="0"/>
        <v>0</v>
      </c>
      <c r="N14" s="56">
        <v>99</v>
      </c>
      <c r="O14" s="57">
        <v>1</v>
      </c>
      <c r="P14" s="57">
        <v>209</v>
      </c>
      <c r="Q14" s="57">
        <v>0</v>
      </c>
      <c r="R14" s="58">
        <f t="shared" si="1"/>
        <v>209</v>
      </c>
      <c r="S14" s="57">
        <v>65</v>
      </c>
      <c r="T14" s="57">
        <v>65</v>
      </c>
      <c r="U14" s="57">
        <v>4</v>
      </c>
      <c r="V14" s="59">
        <v>4</v>
      </c>
      <c r="Z14" s="61">
        <f t="shared" si="2"/>
        <v>0</v>
      </c>
      <c r="AD14" s="62">
        <v>99</v>
      </c>
      <c r="BC14">
        <f t="shared" si="3"/>
        <v>202</v>
      </c>
      <c r="BD14">
        <f t="shared" si="4"/>
        <v>209</v>
      </c>
      <c r="BE14" s="26">
        <f>IF($O$4&gt;0,(LARGE(($N14,$V14,$AD14,$AL14,$AT14,$BB14),1)),"0")</f>
        <v>99</v>
      </c>
      <c r="BG14">
        <v>0</v>
      </c>
      <c r="BH14">
        <v>0</v>
      </c>
      <c r="BI14" s="26">
        <f t="shared" si="5"/>
        <v>103</v>
      </c>
      <c r="BJ14">
        <f t="shared" si="6"/>
        <v>209</v>
      </c>
    </row>
    <row r="15" spans="1:66" x14ac:dyDescent="0.25">
      <c r="A15" s="1">
        <v>7</v>
      </c>
      <c r="B15" s="1" t="s">
        <v>306</v>
      </c>
      <c r="C15" s="1" t="s">
        <v>316</v>
      </c>
      <c r="D15" s="1" t="s">
        <v>307</v>
      </c>
      <c r="E15" s="1" t="s">
        <v>32</v>
      </c>
      <c r="F15" s="1" t="s">
        <v>118</v>
      </c>
      <c r="J15" s="55">
        <f t="shared" si="0"/>
        <v>0</v>
      </c>
      <c r="N15" s="56">
        <v>99</v>
      </c>
      <c r="O15" s="57">
        <v>1</v>
      </c>
      <c r="P15" s="57">
        <v>201</v>
      </c>
      <c r="Q15" s="57">
        <v>0</v>
      </c>
      <c r="R15" s="58">
        <f t="shared" si="1"/>
        <v>201</v>
      </c>
      <c r="S15" s="57">
        <v>60</v>
      </c>
      <c r="T15" s="57">
        <v>65</v>
      </c>
      <c r="U15" s="57">
        <v>5</v>
      </c>
      <c r="V15" s="59">
        <v>5</v>
      </c>
      <c r="Z15" s="61">
        <f t="shared" si="2"/>
        <v>0</v>
      </c>
      <c r="AD15" s="62">
        <v>99</v>
      </c>
      <c r="BC15">
        <f t="shared" si="3"/>
        <v>203</v>
      </c>
      <c r="BD15">
        <f t="shared" si="4"/>
        <v>201</v>
      </c>
      <c r="BE15" s="26">
        <f>IF($O$4&gt;0,(LARGE(($N15,$V15,$AD15,$AL15,$AT15,$BB15),1)),"0")</f>
        <v>99</v>
      </c>
      <c r="BG15">
        <v>0</v>
      </c>
      <c r="BH15">
        <v>0</v>
      </c>
      <c r="BI15" s="26">
        <f t="shared" si="5"/>
        <v>104</v>
      </c>
      <c r="BJ15">
        <f t="shared" si="6"/>
        <v>201</v>
      </c>
    </row>
  </sheetData>
  <sheetProtection sheet="1" objects="1" scenarios="1"/>
  <sortState xmlns:xlrd2="http://schemas.microsoft.com/office/spreadsheetml/2017/richdata2" ref="A9:XFD16">
    <sortCondition ref="BI9"/>
  </sortState>
  <mergeCells count="32">
    <mergeCell ref="O5:V5"/>
    <mergeCell ref="BC5:BK5"/>
    <mergeCell ref="A6:E7"/>
    <mergeCell ref="G6:N6"/>
    <mergeCell ref="O6:V6"/>
    <mergeCell ref="W6:AD6"/>
    <mergeCell ref="AE6:AL6"/>
    <mergeCell ref="AU6:BB6"/>
    <mergeCell ref="BC6:BH6"/>
    <mergeCell ref="G7:N7"/>
    <mergeCell ref="O7:V7"/>
    <mergeCell ref="W7:AD7"/>
    <mergeCell ref="AE7:AL7"/>
    <mergeCell ref="AM7:AT7"/>
    <mergeCell ref="AU7:BB7"/>
    <mergeCell ref="AM6:AT6"/>
    <mergeCell ref="A1:BN1"/>
    <mergeCell ref="A3:B3"/>
    <mergeCell ref="C3:E3"/>
    <mergeCell ref="F3:N3"/>
    <mergeCell ref="O3:V3"/>
    <mergeCell ref="W3:BB5"/>
    <mergeCell ref="BC3:BK3"/>
    <mergeCell ref="BM3:BN7"/>
    <mergeCell ref="A4:B4"/>
    <mergeCell ref="C4:E4"/>
    <mergeCell ref="F4:N4"/>
    <mergeCell ref="O4:V4"/>
    <mergeCell ref="BC4:BK4"/>
    <mergeCell ref="A5:B5"/>
    <mergeCell ref="C5:E5"/>
    <mergeCell ref="F5:N5"/>
  </mergeCells>
  <conditionalFormatting sqref="X2:Y2 P2:Q2 H2:I2 AF2:AG2 AN2:AO2 AV2:AW2 H9:I65376 AV9:AW65376 P9:Q65376 X9:Y65376 AF9:AG65376 AN9:AO65376">
    <cfRule type="cellIs" dxfId="2" priority="1" stopIfTrue="1" operator="greaterThanOrEqual">
      <formula>$BL$6</formula>
    </cfRule>
  </conditionalFormatting>
  <dataValidations count="9">
    <dataValidation type="list" allowBlank="1" showInputMessage="1" showErrorMessage="1" sqref="BM1:BM2 BM9:BM65376" xr:uid="{00000000-0002-0000-0900-000001000000}">
      <formula1>"ja,nee"</formula1>
    </dataValidation>
    <dataValidation operator="lessThanOrEqual" allowBlank="1" showInputMessage="1" showErrorMessage="1" sqref="AH8 AP8 AX8 J1:J2 R1:R2 AX1:AX2 AP1:AP2 AH1:AH2 Z1:Z2 BC1:BK8 BL1:BL4 BL7:BL8 Z8:Z15 BC9:BE15 R8:R15 J8:J15 BI9:BJ15" xr:uid="{00000000-0002-0000-0900-000002000000}"/>
    <dataValidation type="decimal" allowBlank="1" showInputMessage="1" showErrorMessage="1" sqref="H1:I2 P1:Q2 AV1:AW2 AN1:AO2 AF1:AG2 X1:Y2 H8:I65376 X8:Y65376 P8:Q65376 AF8:AG65376 AN8:AO65376 AV8:AW65376" xr:uid="{00000000-0002-0000-0900-000003000000}">
      <formula1>0</formula1>
      <formula2>400</formula2>
    </dataValidation>
    <dataValidation type="decimal" allowBlank="1" showInputMessage="1" showErrorMessage="1" sqref="K1:L2 S1:T2 AY1:AZ2 AQ1:AR2 AI1:AJ2 AA1:AB2 K8:L65376 AA8:AB65376 S8:T65376 AI8:AJ65376 AQ8:AR65376 AY8:AZ65376" xr:uid="{00000000-0002-0000-0900-000004000000}">
      <formula1>0</formula1>
      <formula2>99</formula2>
    </dataValidation>
    <dataValidation type="whole" allowBlank="1" showInputMessage="1" showErrorMessage="1" sqref="M1:N2 U1:V2 BA1:BB2 AS1:AT2 AK1:AL2 AC1:AD2 M8:N65376 AC8:AD65376 U8:V65376 AK8:AL65376 AS8:AT65376 BA8:BB65376" xr:uid="{00000000-0002-0000-0900-000005000000}">
      <formula1>0</formula1>
      <formula2>999</formula2>
    </dataValidation>
    <dataValidation type="whole" operator="lessThanOrEqual" allowBlank="1" showInputMessage="1" showErrorMessage="1" sqref="BL6" xr:uid="{00000000-0002-0000-0900-000006000000}">
      <formula1>400</formula1>
    </dataValidation>
    <dataValidation type="whole" operator="lessThanOrEqual" allowBlank="1" showInputMessage="1" showErrorMessage="1" sqref="BL5" xr:uid="{00000000-0002-0000-0900-000007000000}">
      <formula1>99</formula1>
    </dataValidation>
    <dataValidation type="whole" allowBlank="1" showInputMessage="1" showErrorMessage="1" sqref="O3:V3" xr:uid="{00000000-0002-0000-0900-000008000000}">
      <formula1>0</formula1>
      <formula2>99</formula2>
    </dataValidation>
    <dataValidation type="decimal" operator="lessThanOrEqual" allowBlank="1" showInputMessage="1" showErrorMessage="1" sqref="BK9:BL15 BG9:BH15 BC16:BL65376 AH9:AH65376 AP9:AP65376 AX9:AX65376 Z16:Z65376 R16:R65376 J16:J65376" xr:uid="{00000000-0002-0000-0900-000000000000}">
      <formula1>100</formula1>
    </dataValidation>
  </dataValidations>
  <printOptions headings="1" gridLines="1"/>
  <pageMargins left="0.19685039370078741" right="0" top="0.98425196850393704" bottom="0.98425196850393704" header="0.51181102362204722" footer="0.51181102362204722"/>
  <pageSetup paperSize="9" scale="88"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303105" r:id="rId4" name="Button 1">
              <controlPr defaultSize="0" print="0" autoFill="0" autoPict="0" macro="[0]!KleinsteBepalen">
                <anchor moveWithCells="1" sizeWithCells="1">
                  <from>
                    <xdr:col>0</xdr:col>
                    <xdr:colOff>165100</xdr:colOff>
                    <xdr:row>5</xdr:row>
                    <xdr:rowOff>0</xdr:rowOff>
                  </from>
                  <to>
                    <xdr:col>2</xdr:col>
                    <xdr:colOff>488950</xdr:colOff>
                    <xdr:row>7</xdr:row>
                    <xdr:rowOff>12700</xdr:rowOff>
                  </to>
                </anchor>
              </controlPr>
            </control>
          </mc:Choice>
        </mc:AlternateContent>
        <mc:AlternateContent xmlns:mc="http://schemas.openxmlformats.org/markup-compatibility/2006">
          <mc:Choice Requires="x14">
            <control shapeId="303106" r:id="rId5" name="Button 2">
              <controlPr defaultSize="0" print="0" autoFill="0" autoPict="0" macro="[0]!Sort_Punten_1">
                <anchor moveWithCells="1" sizeWithCells="1">
                  <from>
                    <xdr:col>7</xdr:col>
                    <xdr:colOff>12700</xdr:colOff>
                    <xdr:row>7</xdr:row>
                    <xdr:rowOff>19050</xdr:rowOff>
                  </from>
                  <to>
                    <xdr:col>8</xdr:col>
                    <xdr:colOff>0</xdr:colOff>
                    <xdr:row>7</xdr:row>
                    <xdr:rowOff>190500</xdr:rowOff>
                  </to>
                </anchor>
              </controlPr>
            </control>
          </mc:Choice>
        </mc:AlternateContent>
        <mc:AlternateContent xmlns:mc="http://schemas.openxmlformats.org/markup-compatibility/2006">
          <mc:Choice Requires="x14">
            <control shapeId="303107" r:id="rId6" name="Button 3">
              <controlPr defaultSize="0" print="0" autoFill="0" autoPict="0" macro="[0]!Sort_Punten_2">
                <anchor moveWithCells="1" sizeWithCells="1">
                  <from>
                    <xdr:col>15</xdr:col>
                    <xdr:colOff>19050</xdr:colOff>
                    <xdr:row>7</xdr:row>
                    <xdr:rowOff>12700</xdr:rowOff>
                  </from>
                  <to>
                    <xdr:col>16</xdr:col>
                    <xdr:colOff>0</xdr:colOff>
                    <xdr:row>7</xdr:row>
                    <xdr:rowOff>165100</xdr:rowOff>
                  </to>
                </anchor>
              </controlPr>
            </control>
          </mc:Choice>
        </mc:AlternateContent>
        <mc:AlternateContent xmlns:mc="http://schemas.openxmlformats.org/markup-compatibility/2006">
          <mc:Choice Requires="x14">
            <control shapeId="303108" r:id="rId7" name="Button 4">
              <controlPr defaultSize="0" print="0" autoFill="0" autoPict="0" macro="[0]!Sort_Punten_3">
                <anchor moveWithCells="1" sizeWithCells="1">
                  <from>
                    <xdr:col>23</xdr:col>
                    <xdr:colOff>12700</xdr:colOff>
                    <xdr:row>7</xdr:row>
                    <xdr:rowOff>12700</xdr:rowOff>
                  </from>
                  <to>
                    <xdr:col>24</xdr:col>
                    <xdr:colOff>0</xdr:colOff>
                    <xdr:row>7</xdr:row>
                    <xdr:rowOff>190500</xdr:rowOff>
                  </to>
                </anchor>
              </controlPr>
            </control>
          </mc:Choice>
        </mc:AlternateContent>
        <mc:AlternateContent xmlns:mc="http://schemas.openxmlformats.org/markup-compatibility/2006">
          <mc:Choice Requires="x14">
            <control shapeId="303109" r:id="rId8" name="Button 5">
              <controlPr defaultSize="0" print="0" autoFill="0" autoPict="0" macro="[0]!Sort_Punten_4">
                <anchor moveWithCells="1" sizeWithCells="1">
                  <from>
                    <xdr:col>31</xdr:col>
                    <xdr:colOff>12700</xdr:colOff>
                    <xdr:row>7</xdr:row>
                    <xdr:rowOff>12700</xdr:rowOff>
                  </from>
                  <to>
                    <xdr:col>32</xdr:col>
                    <xdr:colOff>0</xdr:colOff>
                    <xdr:row>7</xdr:row>
                    <xdr:rowOff>184150</xdr:rowOff>
                  </to>
                </anchor>
              </controlPr>
            </control>
          </mc:Choice>
        </mc:AlternateContent>
        <mc:AlternateContent xmlns:mc="http://schemas.openxmlformats.org/markup-compatibility/2006">
          <mc:Choice Requires="x14">
            <control shapeId="303110" r:id="rId9" name="Button 6">
              <controlPr defaultSize="0" print="0" autoFill="0" autoPict="0" macro="[0]!verbergen">
                <anchor moveWithCells="1" sizeWithCells="1">
                  <from>
                    <xdr:col>64</xdr:col>
                    <xdr:colOff>12700</xdr:colOff>
                    <xdr:row>2</xdr:row>
                    <xdr:rowOff>12700</xdr:rowOff>
                  </from>
                  <to>
                    <xdr:col>66</xdr:col>
                    <xdr:colOff>0</xdr:colOff>
                    <xdr:row>4</xdr:row>
                    <xdr:rowOff>0</xdr:rowOff>
                  </to>
                </anchor>
              </controlPr>
            </control>
          </mc:Choice>
        </mc:AlternateContent>
        <mc:AlternateContent xmlns:mc="http://schemas.openxmlformats.org/markup-compatibility/2006">
          <mc:Choice Requires="x14">
            <control shapeId="303111" r:id="rId10" name="Button 7">
              <controlPr defaultSize="0" print="0" autoFill="0" autoPict="0" macro="[0]!Sort_Pl_Punten_1">
                <anchor moveWithCells="1" sizeWithCells="1">
                  <from>
                    <xdr:col>13</xdr:col>
                    <xdr:colOff>12700</xdr:colOff>
                    <xdr:row>6</xdr:row>
                    <xdr:rowOff>152400</xdr:rowOff>
                  </from>
                  <to>
                    <xdr:col>13</xdr:col>
                    <xdr:colOff>247650</xdr:colOff>
                    <xdr:row>8</xdr:row>
                    <xdr:rowOff>0</xdr:rowOff>
                  </to>
                </anchor>
              </controlPr>
            </control>
          </mc:Choice>
        </mc:AlternateContent>
        <mc:AlternateContent xmlns:mc="http://schemas.openxmlformats.org/markup-compatibility/2006">
          <mc:Choice Requires="x14">
            <control shapeId="303112" r:id="rId11" name="Button 8">
              <controlPr defaultSize="0" print="0" autoFill="0" autoPict="0" macro="[0]!Sort_Pl_Punten_2">
                <anchor moveWithCells="1" sizeWithCells="1">
                  <from>
                    <xdr:col>20</xdr:col>
                    <xdr:colOff>190500</xdr:colOff>
                    <xdr:row>7</xdr:row>
                    <xdr:rowOff>12700</xdr:rowOff>
                  </from>
                  <to>
                    <xdr:col>21</xdr:col>
                    <xdr:colOff>247650</xdr:colOff>
                    <xdr:row>8</xdr:row>
                    <xdr:rowOff>0</xdr:rowOff>
                  </to>
                </anchor>
              </controlPr>
            </control>
          </mc:Choice>
        </mc:AlternateContent>
        <mc:AlternateContent xmlns:mc="http://schemas.openxmlformats.org/markup-compatibility/2006">
          <mc:Choice Requires="x14">
            <control shapeId="303113" r:id="rId12" name="Button 9">
              <controlPr defaultSize="0" print="0" autoFill="0" autoPict="0" macro="[0]!Sort_Pl_Punten_3">
                <anchor moveWithCells="1" sizeWithCells="1">
                  <from>
                    <xdr:col>29</xdr:col>
                    <xdr:colOff>0</xdr:colOff>
                    <xdr:row>7</xdr:row>
                    <xdr:rowOff>31750</xdr:rowOff>
                  </from>
                  <to>
                    <xdr:col>30</xdr:col>
                    <xdr:colOff>0</xdr:colOff>
                    <xdr:row>8</xdr:row>
                    <xdr:rowOff>0</xdr:rowOff>
                  </to>
                </anchor>
              </controlPr>
            </control>
          </mc:Choice>
        </mc:AlternateContent>
        <mc:AlternateContent xmlns:mc="http://schemas.openxmlformats.org/markup-compatibility/2006">
          <mc:Choice Requires="x14">
            <control shapeId="303114" r:id="rId13" name="Button 10">
              <controlPr defaultSize="0" print="0" autoFill="0" autoPict="0" macro="[0]!Sort_Pl_Punten_4">
                <anchor moveWithCells="1" sizeWithCells="1">
                  <from>
                    <xdr:col>37</xdr:col>
                    <xdr:colOff>19050</xdr:colOff>
                    <xdr:row>7</xdr:row>
                    <xdr:rowOff>0</xdr:rowOff>
                  </from>
                  <to>
                    <xdr:col>37</xdr:col>
                    <xdr:colOff>241300</xdr:colOff>
                    <xdr:row>7</xdr:row>
                    <xdr:rowOff>317500</xdr:rowOff>
                  </to>
                </anchor>
              </controlPr>
            </control>
          </mc:Choice>
        </mc:AlternateContent>
        <mc:AlternateContent xmlns:mc="http://schemas.openxmlformats.org/markup-compatibility/2006">
          <mc:Choice Requires="x14">
            <control shapeId="303115" r:id="rId14" name="Button 11">
              <controlPr defaultSize="0" print="0" autoFill="0" autoPict="0" macro="[0]!Sort_Beste_Punten">
                <anchor moveWithCells="1" sizeWithCells="1">
                  <from>
                    <xdr:col>57</xdr:col>
                    <xdr:colOff>0</xdr:colOff>
                    <xdr:row>7</xdr:row>
                    <xdr:rowOff>19050</xdr:rowOff>
                  </from>
                  <to>
                    <xdr:col>60</xdr:col>
                    <xdr:colOff>393700</xdr:colOff>
                    <xdr:row>7</xdr:row>
                    <xdr:rowOff>317500</xdr:rowOff>
                  </to>
                </anchor>
              </controlPr>
            </control>
          </mc:Choice>
        </mc:AlternateContent>
        <mc:AlternateContent xmlns:mc="http://schemas.openxmlformats.org/markup-compatibility/2006">
          <mc:Choice Requires="x14">
            <control shapeId="303116" r:id="rId15" name="Button 12">
              <controlPr defaultSize="0" print="0" autoFill="0" autoPict="0" macro="[0]!Sort_Totaal_Punten">
                <anchor moveWithCells="1" sizeWithCells="1">
                  <from>
                    <xdr:col>61</xdr:col>
                    <xdr:colOff>0</xdr:colOff>
                    <xdr:row>7</xdr:row>
                    <xdr:rowOff>31750</xdr:rowOff>
                  </from>
                  <to>
                    <xdr:col>61</xdr:col>
                    <xdr:colOff>0</xdr:colOff>
                    <xdr:row>8</xdr:row>
                    <xdr:rowOff>0</xdr:rowOff>
                  </to>
                </anchor>
              </controlPr>
            </control>
          </mc:Choice>
        </mc:AlternateContent>
        <mc:AlternateContent xmlns:mc="http://schemas.openxmlformats.org/markup-compatibility/2006">
          <mc:Choice Requires="x14">
            <control shapeId="303117" r:id="rId16" name="Button 13">
              <controlPr defaultSize="0" print="0" autoFill="0" autoPict="0" macro="[0]!Sort_Plaatsing">
                <anchor moveWithCells="1" sizeWithCells="1">
                  <from>
                    <xdr:col>0</xdr:col>
                    <xdr:colOff>0</xdr:colOff>
                    <xdr:row>7</xdr:row>
                    <xdr:rowOff>31750</xdr:rowOff>
                  </from>
                  <to>
                    <xdr:col>1</xdr:col>
                    <xdr:colOff>12700</xdr:colOff>
                    <xdr:row>8</xdr:row>
                    <xdr:rowOff>0</xdr:rowOff>
                  </to>
                </anchor>
              </controlPr>
            </control>
          </mc:Choice>
        </mc:AlternateContent>
        <mc:AlternateContent xmlns:mc="http://schemas.openxmlformats.org/markup-compatibility/2006">
          <mc:Choice Requires="x14">
            <control shapeId="303118" r:id="rId17" name="Button 14">
              <controlPr defaultSize="0" print="0" autoFill="0" autoPict="0" macro="[0]!Sort_Punten_5">
                <anchor moveWithCells="1" sizeWithCells="1">
                  <from>
                    <xdr:col>39</xdr:col>
                    <xdr:colOff>12700</xdr:colOff>
                    <xdr:row>7</xdr:row>
                    <xdr:rowOff>12700</xdr:rowOff>
                  </from>
                  <to>
                    <xdr:col>40</xdr:col>
                    <xdr:colOff>0</xdr:colOff>
                    <xdr:row>7</xdr:row>
                    <xdr:rowOff>184150</xdr:rowOff>
                  </to>
                </anchor>
              </controlPr>
            </control>
          </mc:Choice>
        </mc:AlternateContent>
        <mc:AlternateContent xmlns:mc="http://schemas.openxmlformats.org/markup-compatibility/2006">
          <mc:Choice Requires="x14">
            <control shapeId="303119" r:id="rId18" name="Button 15">
              <controlPr defaultSize="0" print="0" autoFill="0" autoPict="0" macro="[0]!Sort_Pl_Punten_5">
                <anchor moveWithCells="1" sizeWithCells="1">
                  <from>
                    <xdr:col>45</xdr:col>
                    <xdr:colOff>12700</xdr:colOff>
                    <xdr:row>7</xdr:row>
                    <xdr:rowOff>12700</xdr:rowOff>
                  </from>
                  <to>
                    <xdr:col>45</xdr:col>
                    <xdr:colOff>247650</xdr:colOff>
                    <xdr:row>8</xdr:row>
                    <xdr:rowOff>0</xdr:rowOff>
                  </to>
                </anchor>
              </controlPr>
            </control>
          </mc:Choice>
        </mc:AlternateContent>
        <mc:AlternateContent xmlns:mc="http://schemas.openxmlformats.org/markup-compatibility/2006">
          <mc:Choice Requires="x14">
            <control shapeId="303120" r:id="rId19" name="Button 16">
              <controlPr defaultSize="0" print="0" autoFill="0" autoPict="0" macro="[0]!Sort_Punten_6">
                <anchor moveWithCells="1" sizeWithCells="1">
                  <from>
                    <xdr:col>47</xdr:col>
                    <xdr:colOff>12700</xdr:colOff>
                    <xdr:row>7</xdr:row>
                    <xdr:rowOff>12700</xdr:rowOff>
                  </from>
                  <to>
                    <xdr:col>48</xdr:col>
                    <xdr:colOff>0</xdr:colOff>
                    <xdr:row>7</xdr:row>
                    <xdr:rowOff>184150</xdr:rowOff>
                  </to>
                </anchor>
              </controlPr>
            </control>
          </mc:Choice>
        </mc:AlternateContent>
        <mc:AlternateContent xmlns:mc="http://schemas.openxmlformats.org/markup-compatibility/2006">
          <mc:Choice Requires="x14">
            <control shapeId="303121" r:id="rId20" name="Button 17">
              <controlPr defaultSize="0" print="0" autoFill="0" autoPict="0" macro="[0]!Sort_Pl_Punten_6">
                <anchor moveWithCells="1" sizeWithCells="1">
                  <from>
                    <xdr:col>53</xdr:col>
                    <xdr:colOff>19050</xdr:colOff>
                    <xdr:row>7</xdr:row>
                    <xdr:rowOff>12700</xdr:rowOff>
                  </from>
                  <to>
                    <xdr:col>53</xdr:col>
                    <xdr:colOff>247650</xdr:colOff>
                    <xdr:row>8</xdr:row>
                    <xdr:rowOff>0</xdr:rowOff>
                  </to>
                </anchor>
              </controlPr>
            </control>
          </mc:Choice>
        </mc:AlternateContent>
        <mc:AlternateContent xmlns:mc="http://schemas.openxmlformats.org/markup-compatibility/2006">
          <mc:Choice Requires="x14">
            <control shapeId="303122" r:id="rId21" name="Button 18">
              <controlPr defaultSize="0" print="0" autoFill="0" autoPict="0" macro="[0]!Verberg_Ex_Aequo_1">
                <anchor moveWithCells="1" sizeWithCells="1">
                  <from>
                    <xdr:col>10</xdr:col>
                    <xdr:colOff>19050</xdr:colOff>
                    <xdr:row>7</xdr:row>
                    <xdr:rowOff>12700</xdr:rowOff>
                  </from>
                  <to>
                    <xdr:col>11</xdr:col>
                    <xdr:colOff>190500</xdr:colOff>
                    <xdr:row>8</xdr:row>
                    <xdr:rowOff>0</xdr:rowOff>
                  </to>
                </anchor>
              </controlPr>
            </control>
          </mc:Choice>
        </mc:AlternateContent>
        <mc:AlternateContent xmlns:mc="http://schemas.openxmlformats.org/markup-compatibility/2006">
          <mc:Choice Requires="x14">
            <control shapeId="303123" r:id="rId22" name="Button 19">
              <controlPr defaultSize="0" print="0" autoFill="0" autoPict="0" macro="[0]!Verberg_Ex_Aequo_2">
                <anchor moveWithCells="1" sizeWithCells="1">
                  <from>
                    <xdr:col>18</xdr:col>
                    <xdr:colOff>19050</xdr:colOff>
                    <xdr:row>7</xdr:row>
                    <xdr:rowOff>12700</xdr:rowOff>
                  </from>
                  <to>
                    <xdr:col>19</xdr:col>
                    <xdr:colOff>190500</xdr:colOff>
                    <xdr:row>8</xdr:row>
                    <xdr:rowOff>0</xdr:rowOff>
                  </to>
                </anchor>
              </controlPr>
            </control>
          </mc:Choice>
        </mc:AlternateContent>
        <mc:AlternateContent xmlns:mc="http://schemas.openxmlformats.org/markup-compatibility/2006">
          <mc:Choice Requires="x14">
            <control shapeId="303124" r:id="rId23" name="Button 20">
              <controlPr defaultSize="0" print="0" autoFill="0" autoPict="0" macro="[0]!Verberg_Ex_Aequo_3">
                <anchor moveWithCells="1" sizeWithCells="1">
                  <from>
                    <xdr:col>26</xdr:col>
                    <xdr:colOff>50800</xdr:colOff>
                    <xdr:row>7</xdr:row>
                    <xdr:rowOff>12700</xdr:rowOff>
                  </from>
                  <to>
                    <xdr:col>27</xdr:col>
                    <xdr:colOff>222250</xdr:colOff>
                    <xdr:row>7</xdr:row>
                    <xdr:rowOff>304800</xdr:rowOff>
                  </to>
                </anchor>
              </controlPr>
            </control>
          </mc:Choice>
        </mc:AlternateContent>
        <mc:AlternateContent xmlns:mc="http://schemas.openxmlformats.org/markup-compatibility/2006">
          <mc:Choice Requires="x14">
            <control shapeId="303125" r:id="rId24" name="Button 21">
              <controlPr defaultSize="0" print="0" autoFill="0" autoPict="0" macro="[0]!Verberg_Ex_Aequo_4">
                <anchor moveWithCells="1" sizeWithCells="1">
                  <from>
                    <xdr:col>30</xdr:col>
                    <xdr:colOff>0</xdr:colOff>
                    <xdr:row>7</xdr:row>
                    <xdr:rowOff>0</xdr:rowOff>
                  </from>
                  <to>
                    <xdr:col>35</xdr:col>
                    <xdr:colOff>203200</xdr:colOff>
                    <xdr:row>7</xdr:row>
                    <xdr:rowOff>317500</xdr:rowOff>
                  </to>
                </anchor>
              </controlPr>
            </control>
          </mc:Choice>
        </mc:AlternateContent>
        <mc:AlternateContent xmlns:mc="http://schemas.openxmlformats.org/markup-compatibility/2006">
          <mc:Choice Requires="x14">
            <control shapeId="303126" r:id="rId25" name="Button 22">
              <controlPr defaultSize="0" print="0" autoFill="0" autoPict="0" macro="[0]!Verberg_Ex_Aequo_5">
                <anchor moveWithCells="1" sizeWithCells="1">
                  <from>
                    <xdr:col>38</xdr:col>
                    <xdr:colOff>0</xdr:colOff>
                    <xdr:row>7</xdr:row>
                    <xdr:rowOff>12700</xdr:rowOff>
                  </from>
                  <to>
                    <xdr:col>38</xdr:col>
                    <xdr:colOff>0</xdr:colOff>
                    <xdr:row>8</xdr:row>
                    <xdr:rowOff>0</xdr:rowOff>
                  </to>
                </anchor>
              </controlPr>
            </control>
          </mc:Choice>
        </mc:AlternateContent>
        <mc:AlternateContent xmlns:mc="http://schemas.openxmlformats.org/markup-compatibility/2006">
          <mc:Choice Requires="x14">
            <control shapeId="303127" r:id="rId26" name="Button 23">
              <controlPr defaultSize="0" print="0" autoFill="0" autoPict="0" macro="[0]!Verberg_Ex_Aequo_6">
                <anchor moveWithCells="1" sizeWithCells="1">
                  <from>
                    <xdr:col>46</xdr:col>
                    <xdr:colOff>0</xdr:colOff>
                    <xdr:row>7</xdr:row>
                    <xdr:rowOff>0</xdr:rowOff>
                  </from>
                  <to>
                    <xdr:col>46</xdr:col>
                    <xdr:colOff>0</xdr:colOff>
                    <xdr:row>7</xdr:row>
                    <xdr:rowOff>317500</xdr:rowOff>
                  </to>
                </anchor>
              </controlPr>
            </control>
          </mc:Choice>
        </mc:AlternateContent>
        <mc:AlternateContent xmlns:mc="http://schemas.openxmlformats.org/markup-compatibility/2006">
          <mc:Choice Requires="x14">
            <control shapeId="303128" r:id="rId27" name="Button 24">
              <controlPr defaultSize="0" print="0" autoFill="0" autoPict="0" macro="[0]!Sort_Naam">
                <anchor moveWithCells="1" sizeWithCells="1">
                  <from>
                    <xdr:col>2</xdr:col>
                    <xdr:colOff>0</xdr:colOff>
                    <xdr:row>7</xdr:row>
                    <xdr:rowOff>12700</xdr:rowOff>
                  </from>
                  <to>
                    <xdr:col>3</xdr:col>
                    <xdr:colOff>0</xdr:colOff>
                    <xdr:row>7</xdr:row>
                    <xdr:rowOff>190500</xdr:rowOff>
                  </to>
                </anchor>
              </controlPr>
            </control>
          </mc:Choice>
        </mc:AlternateContent>
        <mc:AlternateContent xmlns:mc="http://schemas.openxmlformats.org/markup-compatibility/2006">
          <mc:Choice Requires="x14">
            <control shapeId="303129" r:id="rId28" name="Button 25">
              <controlPr defaultSize="0" print="0" autoFill="0" autoPict="0" macro="[0]!Verberg_Ex_Aequo_5">
                <anchor moveWithCells="1" sizeWithCells="1">
                  <from>
                    <xdr:col>38</xdr:col>
                    <xdr:colOff>0</xdr:colOff>
                    <xdr:row>7</xdr:row>
                    <xdr:rowOff>0</xdr:rowOff>
                  </from>
                  <to>
                    <xdr:col>43</xdr:col>
                    <xdr:colOff>203200</xdr:colOff>
                    <xdr:row>7</xdr:row>
                    <xdr:rowOff>317500</xdr:rowOff>
                  </to>
                </anchor>
              </controlPr>
            </control>
          </mc:Choice>
        </mc:AlternateContent>
        <mc:AlternateContent xmlns:mc="http://schemas.openxmlformats.org/markup-compatibility/2006">
          <mc:Choice Requires="x14">
            <control shapeId="303130" r:id="rId29" name="Button 26">
              <controlPr defaultSize="0" print="0" autoFill="0" autoPict="0" macro="[0]!Verberg_Ex_Aequo_6">
                <anchor moveWithCells="1" sizeWithCells="1">
                  <from>
                    <xdr:col>46</xdr:col>
                    <xdr:colOff>0</xdr:colOff>
                    <xdr:row>7</xdr:row>
                    <xdr:rowOff>0</xdr:rowOff>
                  </from>
                  <to>
                    <xdr:col>51</xdr:col>
                    <xdr:colOff>203200</xdr:colOff>
                    <xdr:row>7</xdr:row>
                    <xdr:rowOff>317500</xdr:rowOff>
                  </to>
                </anchor>
              </controlPr>
            </control>
          </mc:Choice>
        </mc:AlternateContent>
      </controls>
    </mc:Choice>
  </mc:AlternateContent>
</worksheet>
</file>

<file path=docMetadata/LabelInfo.xml><?xml version="1.0" encoding="utf-8"?>
<clbl:labelList xmlns:clbl="http://schemas.microsoft.com/office/2020/mipLabelMetadata">
  <clbl:label id="{585bda71-88ce-428b-9832-95eaa3dce989}" enabled="0" method="" siteId="{585bda71-88ce-428b-9832-95eaa3dce989}"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16</vt:i4>
      </vt:variant>
      <vt:variant>
        <vt:lpstr>Named Ranges</vt:lpstr>
      </vt:variant>
      <vt:variant>
        <vt:i4>3</vt:i4>
      </vt:variant>
    </vt:vector>
  </HeadingPairs>
  <TitlesOfParts>
    <vt:vector size="19" baseType="lpstr">
      <vt:lpstr>Informatie</vt:lpstr>
      <vt:lpstr>B</vt:lpstr>
      <vt:lpstr>L1</vt:lpstr>
      <vt:lpstr>L2</vt:lpstr>
      <vt:lpstr>L1 - L2</vt:lpstr>
      <vt:lpstr>M1</vt:lpstr>
      <vt:lpstr>M2</vt:lpstr>
      <vt:lpstr>M1 - M2</vt:lpstr>
      <vt:lpstr>Z1</vt:lpstr>
      <vt:lpstr>Z2</vt:lpstr>
      <vt:lpstr>ZZL</vt:lpstr>
      <vt:lpstr>Z1 - Z2</vt:lpstr>
      <vt:lpstr>Kampioenen</vt:lpstr>
      <vt:lpstr>Diversen</vt:lpstr>
      <vt:lpstr>Instellingen</vt:lpstr>
      <vt:lpstr>Afvaardiging</vt:lpstr>
      <vt:lpstr>Afvaardiging!Print_Titles</vt:lpstr>
      <vt:lpstr>Diversen!Print_Titles</vt:lpstr>
      <vt:lpstr>Kampioenen!Print_Titles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Wim</dc:creator>
  <cp:lastModifiedBy>Laura Born</cp:lastModifiedBy>
  <cp:lastPrinted>2026-05-30T20:36:06Z</cp:lastPrinted>
  <dcterms:created xsi:type="dcterms:W3CDTF">2007-03-07T12:54:43Z</dcterms:created>
  <dcterms:modified xsi:type="dcterms:W3CDTF">2026-06-06T17:44:19Z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