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2.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3.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4.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5.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drawings/drawing6.xml" ContentType="application/vnd.openxmlformats-officedocument.drawing+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drawings/drawing7.xml" ContentType="application/vnd.openxmlformats-officedocument.drawing+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drawings/drawing8.xml" ContentType="application/vnd.openxmlformats-officedocument.drawing+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drawings/drawing9.xml" ContentType="application/vnd.openxmlformats-officedocument.drawing+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drawings/drawing10.xml" ContentType="application/vnd.openxmlformats-officedocument.drawing+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drawings/drawing11.xml" ContentType="application/vnd.openxmlformats-officedocument.drawing+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drawings/drawing12.xml" ContentType="application/vnd.openxmlformats-officedocument.drawing+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drawings/drawing13.xml" ContentType="application/vnd.openxmlformats-officedocument.drawing+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drawings/drawing14.xml" ContentType="application/vnd.openxmlformats-officedocument.drawing+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drawings/drawing15.xml" ContentType="application/vnd.openxmlformats-officedocument.drawing+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16.xml" ContentType="application/vnd.openxmlformats-officedocument.drawing+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drawings/drawing17.xml" ContentType="application/vnd.openxmlformats-officedocument.drawing+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drawings/drawing18.xml" ContentType="application/vnd.openxmlformats-officedocument.drawing+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drawings/drawing19.xml" ContentType="application/vnd.openxmlformats-officedocument.drawing+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drawings/drawing20.xml" ContentType="application/vnd.openxmlformats-officedocument.drawing+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drawings/drawing21.xml" ContentType="application/vnd.openxmlformats-officedocument.drawing+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drawings/drawing22.xml" ContentType="application/vnd.openxmlformats-officedocument.drawing+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drawings/drawing23.xml" ContentType="application/vnd.openxmlformats-officedocument.drawing+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drawings/drawing24.xml" ContentType="application/vnd.openxmlformats-officedocument.drawing+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drawings/drawing25.xml" ContentType="application/vnd.openxmlformats-officedocument.drawing+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drawings/drawing26.xml" ContentType="application/vnd.openxmlformats-officedocument.drawing+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drawings/drawing27.xml" ContentType="application/vnd.openxmlformats-officedocument.drawing+xml"/>
  <Override PartName="/xl/ctrlProps/ctrlProp633.xml" ContentType="application/vnd.ms-excel.controlproperties+xml"/>
  <Override PartName="/xl/drawings/drawing28.xml" ContentType="application/vnd.openxmlformats-officedocument.drawing+xml"/>
  <Override PartName="/xl/ctrlProps/ctrlProp634.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mc:AlternateContent xmlns:mc="http://schemas.openxmlformats.org/markup-compatibility/2006">
    <mc:Choice Requires="x15">
      <x15ac:absPath xmlns:x15ac="http://schemas.microsoft.com/office/spreadsheetml/2010/11/ac" url="https://myhavi-my.sharepoint.com/personal/laura_born_havi_com/Documents/PPSV Bussloo/Kring Berkel IJssel/Outdoor 2026/Selecties/Uitslagen website/"/>
    </mc:Choice>
  </mc:AlternateContent>
  <xr:revisionPtr revIDLastSave="0" documentId="8_{4FBF92D4-3805-4A2D-9917-10D0A97E055A}" xr6:coauthVersionLast="47" xr6:coauthVersionMax="47" xr10:uidLastSave="{00000000-0000-0000-0000-000000000000}"/>
  <bookViews>
    <workbookView xWindow="-110" yWindow="-110" windowWidth="19420" windowHeight="10300" tabRatio="844" firstSheet="11" activeTab="25" xr2:uid="{00000000-000D-0000-FFFF-FFFF00000000}"/>
  </bookViews>
  <sheets>
    <sheet name="Informatie" sheetId="162" r:id="rId1"/>
    <sheet name="BB (AB)" sheetId="217" state="hidden" r:id="rId2"/>
    <sheet name="BB (C)" sheetId="218" state="hidden" r:id="rId3"/>
    <sheet name="BB (DE)" sheetId="201" state="hidden" r:id="rId4"/>
    <sheet name="B (AB)" sheetId="219" r:id="rId5"/>
    <sheet name="B (C)" sheetId="220" r:id="rId6"/>
    <sheet name="B (DE)" sheetId="221" r:id="rId7"/>
    <sheet name="L1 (AB)" sheetId="222" r:id="rId8"/>
    <sheet name="L1 - L2 (AB)" sheetId="223" state="hidden" r:id="rId9"/>
    <sheet name="L1 (C)" sheetId="224" r:id="rId10"/>
    <sheet name="L1 (DE)" sheetId="225" r:id="rId11"/>
    <sheet name="L2 (AB)" sheetId="226" r:id="rId12"/>
    <sheet name="L2 (C)" sheetId="227" r:id="rId13"/>
    <sheet name="L2 (DE)" sheetId="228" r:id="rId14"/>
    <sheet name="L1 - L2" sheetId="151" state="hidden" r:id="rId15"/>
    <sheet name="M1 (ABC)" sheetId="229" r:id="rId16"/>
    <sheet name="M2 (ABC)" sheetId="239" r:id="rId17"/>
    <sheet name="M1 (DE)" sheetId="231" r:id="rId18"/>
    <sheet name="M2 (DE)" sheetId="232" r:id="rId19"/>
    <sheet name="M1 - M2" sheetId="237" state="hidden" r:id="rId20"/>
    <sheet name="Z1 - Z2 (C)" sheetId="233" r:id="rId21"/>
    <sheet name="Z1 (DE)" sheetId="234" r:id="rId22"/>
    <sheet name="Z2 (DE)" sheetId="235" r:id="rId23"/>
    <sheet name="Z1 - Z2 (CDE)" sheetId="236" state="hidden" r:id="rId24"/>
    <sheet name="Z1 - Z2" sheetId="238" state="hidden" r:id="rId25"/>
    <sheet name="Kampioenen" sheetId="59" r:id="rId26"/>
    <sheet name="Diversen" sheetId="123" r:id="rId27"/>
    <sheet name="Instellingen" sheetId="79" r:id="rId28"/>
    <sheet name="Afvaardiging" sheetId="5" r:id="rId29"/>
  </sheets>
  <definedNames>
    <definedName name="_xlnm.Print_Titles" localSheetId="28">Afvaardiging!$3:$4</definedName>
    <definedName name="_xlnm.Print_Titles" localSheetId="26">Diversen!$8:$8</definedName>
    <definedName name="_xlnm.Print_Titles" localSheetId="25">Kampioenen!$4:$4</definedName>
    <definedName name="Dressuur" localSheetId="26">Diversen!#REF!</definedName>
    <definedName name="Dressuur_1" localSheetId="26">Diversen!#REF!</definedName>
    <definedName name="Dressuur_10" localSheetId="26">Diversen!#REF!</definedName>
    <definedName name="Dressuur_11" localSheetId="26">Diversen!#REF!</definedName>
    <definedName name="Dressuur_2" localSheetId="26">Diversen!#REF!</definedName>
    <definedName name="Dressuur_3" localSheetId="26">Diversen!#REF!</definedName>
    <definedName name="Dressuur_4" localSheetId="26">Diversen!#REF!</definedName>
    <definedName name="Dressuur_5" localSheetId="26">Diversen!#REF!</definedName>
    <definedName name="Dressuur_6" localSheetId="26">Diversen!#REF!</definedName>
    <definedName name="Dressuur_7" localSheetId="26">Diversen!#REF!</definedName>
    <definedName name="Dressuur_8" localSheetId="26">Diversen!#REF!</definedName>
    <definedName name="Dressuur_9" localSheetId="26">Diversen!#REF!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11" i="232" l="1"/>
  <c r="BE10" i="232"/>
  <c r="BE9" i="232"/>
  <c r="BC11" i="232"/>
  <c r="BC10" i="232"/>
  <c r="BC9" i="232"/>
  <c r="Z11" i="232"/>
  <c r="Z10" i="232"/>
  <c r="Z9" i="232"/>
  <c r="R11" i="232"/>
  <c r="R10" i="232"/>
  <c r="R9" i="232"/>
  <c r="J11" i="232"/>
  <c r="BD11" i="232" s="1"/>
  <c r="BJ11" i="232" s="1"/>
  <c r="J10" i="232"/>
  <c r="J9" i="232"/>
  <c r="BD9" i="232" s="1"/>
  <c r="BJ9" i="232" s="1"/>
  <c r="BJ9" i="231"/>
  <c r="BE9" i="231"/>
  <c r="BD9" i="231"/>
  <c r="BC9" i="231"/>
  <c r="BI9" i="231" s="1"/>
  <c r="Z9" i="231"/>
  <c r="R9" i="231"/>
  <c r="J9" i="231"/>
  <c r="BJ9" i="229"/>
  <c r="BE9" i="229"/>
  <c r="BD9" i="229"/>
  <c r="BC9" i="229"/>
  <c r="BI9" i="229" s="1"/>
  <c r="Z9" i="229"/>
  <c r="R9" i="229"/>
  <c r="J9" i="229"/>
  <c r="BE18" i="225"/>
  <c r="BE19" i="225"/>
  <c r="BE11" i="225"/>
  <c r="BE9" i="225"/>
  <c r="BE17" i="225"/>
  <c r="BE16" i="225"/>
  <c r="BE12" i="225"/>
  <c r="BE15" i="225"/>
  <c r="BE14" i="225"/>
  <c r="BE13" i="225"/>
  <c r="BE10" i="225"/>
  <c r="BC18" i="225"/>
  <c r="BC19" i="225"/>
  <c r="BC11" i="225"/>
  <c r="BI11" i="225" s="1"/>
  <c r="BC9" i="225"/>
  <c r="BC17" i="225"/>
  <c r="BC16" i="225"/>
  <c r="BC12" i="225"/>
  <c r="BI12" i="225" s="1"/>
  <c r="BC15" i="225"/>
  <c r="BC14" i="225"/>
  <c r="BC13" i="225"/>
  <c r="BI13" i="225" s="1"/>
  <c r="BC10" i="225"/>
  <c r="BI10" i="225" s="1"/>
  <c r="Z18" i="225"/>
  <c r="Z19" i="225"/>
  <c r="Z11" i="225"/>
  <c r="Z9" i="225"/>
  <c r="Z17" i="225"/>
  <c r="Z16" i="225"/>
  <c r="Z12" i="225"/>
  <c r="Z15" i="225"/>
  <c r="Z14" i="225"/>
  <c r="Z13" i="225"/>
  <c r="Z10" i="225"/>
  <c r="R18" i="225"/>
  <c r="R19" i="225"/>
  <c r="R11" i="225"/>
  <c r="R9" i="225"/>
  <c r="R17" i="225"/>
  <c r="R16" i="225"/>
  <c r="R12" i="225"/>
  <c r="R15" i="225"/>
  <c r="R14" i="225"/>
  <c r="R13" i="225"/>
  <c r="R10" i="225"/>
  <c r="J18" i="225"/>
  <c r="J19" i="225"/>
  <c r="J11" i="225"/>
  <c r="J9" i="225"/>
  <c r="J17" i="225"/>
  <c r="J16" i="225"/>
  <c r="J12" i="225"/>
  <c r="BD12" i="225" s="1"/>
  <c r="BJ12" i="225" s="1"/>
  <c r="J15" i="225"/>
  <c r="J14" i="225"/>
  <c r="J13" i="225"/>
  <c r="J10" i="225"/>
  <c r="BJ9" i="222"/>
  <c r="BI9" i="222"/>
  <c r="BE9" i="222"/>
  <c r="BD9" i="222"/>
  <c r="BC9" i="222"/>
  <c r="Z9" i="222"/>
  <c r="R9" i="222"/>
  <c r="J9" i="222"/>
  <c r="BE10" i="224"/>
  <c r="BE9" i="224"/>
  <c r="BC10" i="224"/>
  <c r="BC9" i="224"/>
  <c r="Z10" i="224"/>
  <c r="Z9" i="224"/>
  <c r="R10" i="224"/>
  <c r="R9" i="224"/>
  <c r="J10" i="224"/>
  <c r="J9" i="224"/>
  <c r="BD9" i="224" s="1"/>
  <c r="BJ9" i="224" s="1"/>
  <c r="BC12" i="228"/>
  <c r="BC11" i="228"/>
  <c r="BC10" i="228"/>
  <c r="BC9" i="228"/>
  <c r="Z12" i="228"/>
  <c r="Z11" i="228"/>
  <c r="Z10" i="228"/>
  <c r="Z9" i="228"/>
  <c r="R12" i="228"/>
  <c r="R11" i="228"/>
  <c r="R10" i="228"/>
  <c r="R9" i="228"/>
  <c r="J12" i="228"/>
  <c r="BD12" i="228" s="1"/>
  <c r="BJ12" i="228" s="1"/>
  <c r="J11" i="228"/>
  <c r="BD11" i="228" s="1"/>
  <c r="BJ11" i="228" s="1"/>
  <c r="J10" i="228"/>
  <c r="BD10" i="228" s="1"/>
  <c r="BJ10" i="228" s="1"/>
  <c r="J9" i="228"/>
  <c r="BJ9" i="227"/>
  <c r="BI9" i="227"/>
  <c r="BD9" i="227"/>
  <c r="BC9" i="227"/>
  <c r="Z9" i="227"/>
  <c r="R9" i="227"/>
  <c r="J9" i="227"/>
  <c r="BE21" i="221"/>
  <c r="BE19" i="221"/>
  <c r="BE22" i="221"/>
  <c r="BE15" i="221"/>
  <c r="BE20" i="221"/>
  <c r="BE17" i="221"/>
  <c r="BE18" i="221"/>
  <c r="BE16" i="221"/>
  <c r="BE10" i="221"/>
  <c r="BE13" i="221"/>
  <c r="BE12" i="221"/>
  <c r="BE14" i="221"/>
  <c r="BE11" i="221"/>
  <c r="BE9" i="221"/>
  <c r="BC21" i="221"/>
  <c r="BI21" i="221" s="1"/>
  <c r="BC19" i="221"/>
  <c r="BI19" i="221" s="1"/>
  <c r="BC22" i="221"/>
  <c r="BI22" i="221" s="1"/>
  <c r="BC15" i="221"/>
  <c r="BI15" i="221" s="1"/>
  <c r="BC20" i="221"/>
  <c r="BI20" i="221" s="1"/>
  <c r="BC17" i="221"/>
  <c r="BI17" i="221" s="1"/>
  <c r="BC18" i="221"/>
  <c r="BI18" i="221" s="1"/>
  <c r="BC16" i="221"/>
  <c r="BI16" i="221" s="1"/>
  <c r="BC10" i="221"/>
  <c r="BI10" i="221" s="1"/>
  <c r="BC13" i="221"/>
  <c r="BI13" i="221" s="1"/>
  <c r="BC12" i="221"/>
  <c r="BI12" i="221" s="1"/>
  <c r="BC14" i="221"/>
  <c r="BI14" i="221" s="1"/>
  <c r="BC11" i="221"/>
  <c r="BI11" i="221" s="1"/>
  <c r="BC9" i="221"/>
  <c r="BI9" i="221" s="1"/>
  <c r="Z21" i="221"/>
  <c r="Z19" i="221"/>
  <c r="Z22" i="221"/>
  <c r="Z15" i="221"/>
  <c r="Z20" i="221"/>
  <c r="Z17" i="221"/>
  <c r="Z18" i="221"/>
  <c r="Z16" i="221"/>
  <c r="Z10" i="221"/>
  <c r="Z13" i="221"/>
  <c r="Z12" i="221"/>
  <c r="Z14" i="221"/>
  <c r="Z11" i="221"/>
  <c r="Z9" i="221"/>
  <c r="R21" i="221"/>
  <c r="R19" i="221"/>
  <c r="R22" i="221"/>
  <c r="R15" i="221"/>
  <c r="R20" i="221"/>
  <c r="R17" i="221"/>
  <c r="R18" i="221"/>
  <c r="R16" i="221"/>
  <c r="R10" i="221"/>
  <c r="R13" i="221"/>
  <c r="R12" i="221"/>
  <c r="R14" i="221"/>
  <c r="R11" i="221"/>
  <c r="R9" i="221"/>
  <c r="J21" i="221"/>
  <c r="BD21" i="221" s="1"/>
  <c r="BJ21" i="221" s="1"/>
  <c r="J19" i="221"/>
  <c r="BD19" i="221" s="1"/>
  <c r="BJ19" i="221" s="1"/>
  <c r="J22" i="221"/>
  <c r="BD22" i="221" s="1"/>
  <c r="BJ22" i="221" s="1"/>
  <c r="J15" i="221"/>
  <c r="BD15" i="221" s="1"/>
  <c r="BJ15" i="221" s="1"/>
  <c r="J20" i="221"/>
  <c r="BD20" i="221" s="1"/>
  <c r="BJ20" i="221" s="1"/>
  <c r="J17" i="221"/>
  <c r="BD17" i="221" s="1"/>
  <c r="BJ17" i="221" s="1"/>
  <c r="J18" i="221"/>
  <c r="BD18" i="221" s="1"/>
  <c r="BJ18" i="221" s="1"/>
  <c r="J16" i="221"/>
  <c r="BD16" i="221" s="1"/>
  <c r="BJ16" i="221" s="1"/>
  <c r="J10" i="221"/>
  <c r="BD10" i="221" s="1"/>
  <c r="BJ10" i="221" s="1"/>
  <c r="J13" i="221"/>
  <c r="BD13" i="221" s="1"/>
  <c r="BJ13" i="221" s="1"/>
  <c r="J12" i="221"/>
  <c r="BD12" i="221" s="1"/>
  <c r="BJ12" i="221" s="1"/>
  <c r="J14" i="221"/>
  <c r="BD14" i="221" s="1"/>
  <c r="BJ14" i="221" s="1"/>
  <c r="J11" i="221"/>
  <c r="BD11" i="221" s="1"/>
  <c r="BJ11" i="221" s="1"/>
  <c r="J9" i="221"/>
  <c r="BD9" i="221" s="1"/>
  <c r="BJ9" i="221" s="1"/>
  <c r="AU7" i="239"/>
  <c r="AM7" i="239"/>
  <c r="AE7" i="239"/>
  <c r="W7" i="239"/>
  <c r="O7" i="239"/>
  <c r="G7" i="239"/>
  <c r="AU6" i="239"/>
  <c r="AM6" i="239"/>
  <c r="AE6" i="239"/>
  <c r="W6" i="239"/>
  <c r="O6" i="239"/>
  <c r="G6" i="239"/>
  <c r="O5" i="239"/>
  <c r="O4" i="239"/>
  <c r="BL3" i="239"/>
  <c r="C3" i="239"/>
  <c r="BF2" i="239"/>
  <c r="BE2" i="239"/>
  <c r="BC2" i="239"/>
  <c r="BI2" i="239" s="1"/>
  <c r="AX2" i="239"/>
  <c r="AP2" i="239"/>
  <c r="AH2" i="239"/>
  <c r="Z2" i="239"/>
  <c r="R2" i="239"/>
  <c r="J2" i="239"/>
  <c r="BD2" i="239" s="1"/>
  <c r="BJ2" i="239" s="1"/>
  <c r="D2" i="239"/>
  <c r="BE10" i="220"/>
  <c r="BE9" i="220"/>
  <c r="BC10" i="220"/>
  <c r="BI10" i="220" s="1"/>
  <c r="BC9" i="220"/>
  <c r="BI9" i="220" s="1"/>
  <c r="Z10" i="220"/>
  <c r="Z9" i="220"/>
  <c r="R10" i="220"/>
  <c r="R9" i="220"/>
  <c r="J10" i="220"/>
  <c r="BD10" i="220" s="1"/>
  <c r="BJ10" i="220" s="1"/>
  <c r="J9" i="220"/>
  <c r="BD9" i="220" s="1"/>
  <c r="BJ9" i="220" s="1"/>
  <c r="BE12" i="219"/>
  <c r="BE10" i="219"/>
  <c r="BE11" i="219"/>
  <c r="BE9" i="219"/>
  <c r="BC12" i="219"/>
  <c r="BI12" i="219" s="1"/>
  <c r="BC10" i="219"/>
  <c r="BI10" i="219" s="1"/>
  <c r="BC11" i="219"/>
  <c r="BI11" i="219" s="1"/>
  <c r="BC9" i="219"/>
  <c r="BI9" i="219" s="1"/>
  <c r="Z12" i="219"/>
  <c r="Z10" i="219"/>
  <c r="Z11" i="219"/>
  <c r="Z9" i="219"/>
  <c r="R12" i="219"/>
  <c r="R10" i="219"/>
  <c r="R11" i="219"/>
  <c r="R9" i="219"/>
  <c r="J12" i="219"/>
  <c r="BD12" i="219" s="1"/>
  <c r="BJ12" i="219" s="1"/>
  <c r="J10" i="219"/>
  <c r="BD10" i="219" s="1"/>
  <c r="BJ10" i="219" s="1"/>
  <c r="J11" i="219"/>
  <c r="BD11" i="219" s="1"/>
  <c r="BJ11" i="219" s="1"/>
  <c r="J9" i="219"/>
  <c r="BD9" i="219" s="1"/>
  <c r="BJ9" i="219" s="1"/>
  <c r="G6" i="219"/>
  <c r="J4" i="5"/>
  <c r="I4" i="5"/>
  <c r="BD10" i="232" l="1"/>
  <c r="BJ10" i="232" s="1"/>
  <c r="BI9" i="232"/>
  <c r="BI10" i="232"/>
  <c r="BI11" i="232"/>
  <c r="BD13" i="225"/>
  <c r="BJ13" i="225" s="1"/>
  <c r="BD10" i="225"/>
  <c r="BJ10" i="225" s="1"/>
  <c r="BD15" i="225"/>
  <c r="BJ15" i="225" s="1"/>
  <c r="BD14" i="225"/>
  <c r="BJ14" i="225" s="1"/>
  <c r="BI17" i="225"/>
  <c r="BI14" i="225"/>
  <c r="BD18" i="225"/>
  <c r="BJ18" i="225" s="1"/>
  <c r="BD19" i="225"/>
  <c r="BJ19" i="225" s="1"/>
  <c r="BI15" i="225"/>
  <c r="BD16" i="225"/>
  <c r="BJ16" i="225" s="1"/>
  <c r="BD17" i="225"/>
  <c r="BJ17" i="225" s="1"/>
  <c r="BD11" i="225"/>
  <c r="BJ11" i="225" s="1"/>
  <c r="BD9" i="225"/>
  <c r="BJ9" i="225" s="1"/>
  <c r="BI16" i="225"/>
  <c r="BI9" i="225"/>
  <c r="BI18" i="225"/>
  <c r="BI19" i="225"/>
  <c r="BI10" i="224"/>
  <c r="BD10" i="224"/>
  <c r="BJ10" i="224" s="1"/>
  <c r="BI9" i="224"/>
  <c r="BD9" i="228"/>
  <c r="BJ9" i="228" s="1"/>
  <c r="AU7" i="238"/>
  <c r="AM7" i="238"/>
  <c r="AE7" i="238"/>
  <c r="W7" i="238"/>
  <c r="O7" i="238"/>
  <c r="G7" i="238"/>
  <c r="AU6" i="238"/>
  <c r="AM6" i="238"/>
  <c r="AE6" i="238"/>
  <c r="W6" i="238"/>
  <c r="O6" i="238"/>
  <c r="G6" i="238"/>
  <c r="O5" i="238"/>
  <c r="O4" i="238"/>
  <c r="BE2" i="238" s="1"/>
  <c r="BL3" i="238"/>
  <c r="C3" i="238"/>
  <c r="BC2" i="238"/>
  <c r="AX2" i="238"/>
  <c r="AP2" i="238"/>
  <c r="AH2" i="238"/>
  <c r="Z2" i="238"/>
  <c r="R2" i="238"/>
  <c r="J2" i="238"/>
  <c r="D2" i="238"/>
  <c r="AU7" i="237"/>
  <c r="AM7" i="237"/>
  <c r="AE7" i="237"/>
  <c r="W7" i="237"/>
  <c r="O7" i="237"/>
  <c r="G7" i="237"/>
  <c r="AU6" i="237"/>
  <c r="AM6" i="237"/>
  <c r="AE6" i="237"/>
  <c r="W6" i="237"/>
  <c r="O6" i="237"/>
  <c r="G6" i="237"/>
  <c r="O5" i="237"/>
  <c r="O4" i="237"/>
  <c r="BE2" i="237" s="1"/>
  <c r="BL3" i="237"/>
  <c r="C3" i="237"/>
  <c r="BC2" i="237"/>
  <c r="AX2" i="237"/>
  <c r="AP2" i="237"/>
  <c r="AH2" i="237"/>
  <c r="Z2" i="237"/>
  <c r="R2" i="237"/>
  <c r="J2" i="237"/>
  <c r="D2" i="237"/>
  <c r="BD2" i="237" l="1"/>
  <c r="BJ2" i="237" s="1"/>
  <c r="BD2" i="238"/>
  <c r="BJ2" i="238" s="1"/>
  <c r="BF2" i="237"/>
  <c r="BI2" i="237" s="1"/>
  <c r="BF2" i="238"/>
  <c r="BI2" i="238" s="1"/>
  <c r="AU7" i="236"/>
  <c r="AM7" i="236"/>
  <c r="AE7" i="236"/>
  <c r="W7" i="236"/>
  <c r="O7" i="236"/>
  <c r="G7" i="236"/>
  <c r="AU6" i="236"/>
  <c r="AM6" i="236"/>
  <c r="AE6" i="236"/>
  <c r="W6" i="236"/>
  <c r="O6" i="236"/>
  <c r="G6" i="236"/>
  <c r="O5" i="236"/>
  <c r="O4" i="236"/>
  <c r="BF2" i="236" s="1"/>
  <c r="BL3" i="236"/>
  <c r="C3" i="236"/>
  <c r="BC2" i="236"/>
  <c r="AX2" i="236"/>
  <c r="AP2" i="236"/>
  <c r="AH2" i="236"/>
  <c r="Z2" i="236"/>
  <c r="R2" i="236"/>
  <c r="J2" i="236"/>
  <c r="D2" i="236"/>
  <c r="AU7" i="235"/>
  <c r="AM7" i="235"/>
  <c r="AE7" i="235"/>
  <c r="AU6" i="235"/>
  <c r="AM6" i="235"/>
  <c r="AE6" i="235"/>
  <c r="O5" i="235"/>
  <c r="O4" i="235"/>
  <c r="BF2" i="235" s="1"/>
  <c r="BL3" i="235"/>
  <c r="C3" i="235"/>
  <c r="BC2" i="235"/>
  <c r="AX2" i="235"/>
  <c r="AP2" i="235"/>
  <c r="AH2" i="235"/>
  <c r="Z2" i="235"/>
  <c r="R2" i="235"/>
  <c r="J2" i="235"/>
  <c r="D2" i="235"/>
  <c r="AU7" i="234"/>
  <c r="AM7" i="234"/>
  <c r="AE7" i="234"/>
  <c r="AU6" i="234"/>
  <c r="AM6" i="234"/>
  <c r="AE6" i="234"/>
  <c r="O5" i="234"/>
  <c r="O4" i="234"/>
  <c r="BF2" i="234" s="1"/>
  <c r="BL3" i="234"/>
  <c r="C3" i="234"/>
  <c r="BC2" i="234"/>
  <c r="AX2" i="234"/>
  <c r="AP2" i="234"/>
  <c r="AH2" i="234"/>
  <c r="Z2" i="234"/>
  <c r="R2" i="234"/>
  <c r="J2" i="234"/>
  <c r="D2" i="234"/>
  <c r="AU7" i="233"/>
  <c r="AM7" i="233"/>
  <c r="AE7" i="233"/>
  <c r="AU6" i="233"/>
  <c r="AM6" i="233"/>
  <c r="AE6" i="233"/>
  <c r="O5" i="233"/>
  <c r="O4" i="233"/>
  <c r="BE2" i="233" s="1"/>
  <c r="BL3" i="233"/>
  <c r="C3" i="233"/>
  <c r="BC2" i="233"/>
  <c r="AX2" i="233"/>
  <c r="AP2" i="233"/>
  <c r="AH2" i="233"/>
  <c r="Z2" i="233"/>
  <c r="R2" i="233"/>
  <c r="J2" i="233"/>
  <c r="D2" i="233"/>
  <c r="AU7" i="232"/>
  <c r="AM7" i="232"/>
  <c r="AE7" i="232"/>
  <c r="W7" i="232"/>
  <c r="O7" i="232"/>
  <c r="G7" i="232"/>
  <c r="AU6" i="232"/>
  <c r="AM6" i="232"/>
  <c r="AE6" i="232"/>
  <c r="W6" i="232"/>
  <c r="O6" i="232"/>
  <c r="G6" i="232"/>
  <c r="O5" i="232"/>
  <c r="O4" i="232"/>
  <c r="BE2" i="232" s="1"/>
  <c r="BL3" i="232"/>
  <c r="C3" i="232"/>
  <c r="BC2" i="232"/>
  <c r="AX2" i="232"/>
  <c r="AP2" i="232"/>
  <c r="AH2" i="232"/>
  <c r="Z2" i="232"/>
  <c r="R2" i="232"/>
  <c r="J2" i="232"/>
  <c r="D2" i="232"/>
  <c r="AU7" i="231"/>
  <c r="AM7" i="231"/>
  <c r="AE7" i="231"/>
  <c r="W7" i="231"/>
  <c r="O7" i="231"/>
  <c r="G7" i="231"/>
  <c r="AU6" i="231"/>
  <c r="AM6" i="231"/>
  <c r="AE6" i="231"/>
  <c r="W6" i="231"/>
  <c r="O6" i="231"/>
  <c r="G6" i="231"/>
  <c r="O5" i="231"/>
  <c r="O4" i="231"/>
  <c r="BF2" i="231" s="1"/>
  <c r="BL3" i="231"/>
  <c r="C3" i="231"/>
  <c r="BC2" i="231"/>
  <c r="AX2" i="231"/>
  <c r="AP2" i="231"/>
  <c r="AH2" i="231"/>
  <c r="Z2" i="231"/>
  <c r="R2" i="231"/>
  <c r="J2" i="231"/>
  <c r="D2" i="231"/>
  <c r="AU7" i="229"/>
  <c r="AM7" i="229"/>
  <c r="AE7" i="229"/>
  <c r="W7" i="229"/>
  <c r="O7" i="229"/>
  <c r="G7" i="229"/>
  <c r="AU6" i="229"/>
  <c r="AM6" i="229"/>
  <c r="AE6" i="229"/>
  <c r="W6" i="229"/>
  <c r="O6" i="229"/>
  <c r="G6" i="229"/>
  <c r="O5" i="229"/>
  <c r="O4" i="229"/>
  <c r="BF2" i="229" s="1"/>
  <c r="BL3" i="229"/>
  <c r="C3" i="229"/>
  <c r="BC2" i="229"/>
  <c r="AX2" i="229"/>
  <c r="AP2" i="229"/>
  <c r="AH2" i="229"/>
  <c r="Z2" i="229"/>
  <c r="R2" i="229"/>
  <c r="J2" i="229"/>
  <c r="D2" i="229"/>
  <c r="AU7" i="228"/>
  <c r="AM7" i="228"/>
  <c r="AE7" i="228"/>
  <c r="W7" i="228"/>
  <c r="O7" i="228"/>
  <c r="G7" i="228"/>
  <c r="AU6" i="228"/>
  <c r="AM6" i="228"/>
  <c r="AE6" i="228"/>
  <c r="W6" i="228"/>
  <c r="O6" i="228"/>
  <c r="G6" i="228"/>
  <c r="O5" i="228"/>
  <c r="O4" i="228"/>
  <c r="BL3" i="228"/>
  <c r="C3" i="228"/>
  <c r="BC2" i="228"/>
  <c r="AX2" i="228"/>
  <c r="AP2" i="228"/>
  <c r="AH2" i="228"/>
  <c r="Z2" i="228"/>
  <c r="R2" i="228"/>
  <c r="J2" i="228"/>
  <c r="D2" i="228"/>
  <c r="AU7" i="227"/>
  <c r="AM7" i="227"/>
  <c r="AE7" i="227"/>
  <c r="W7" i="227"/>
  <c r="O7" i="227"/>
  <c r="G7" i="227"/>
  <c r="AU6" i="227"/>
  <c r="AM6" i="227"/>
  <c r="AE6" i="227"/>
  <c r="W6" i="227"/>
  <c r="O6" i="227"/>
  <c r="G6" i="227"/>
  <c r="O5" i="227"/>
  <c r="O4" i="227"/>
  <c r="BL3" i="227"/>
  <c r="C3" i="227"/>
  <c r="BC2" i="227"/>
  <c r="AX2" i="227"/>
  <c r="AP2" i="227"/>
  <c r="AH2" i="227"/>
  <c r="Z2" i="227"/>
  <c r="R2" i="227"/>
  <c r="J2" i="227"/>
  <c r="D2" i="227"/>
  <c r="AU7" i="226"/>
  <c r="AM7" i="226"/>
  <c r="AE7" i="226"/>
  <c r="W7" i="226"/>
  <c r="O7" i="226"/>
  <c r="G7" i="226"/>
  <c r="AU6" i="226"/>
  <c r="AM6" i="226"/>
  <c r="AE6" i="226"/>
  <c r="W6" i="226"/>
  <c r="O6" i="226"/>
  <c r="G6" i="226"/>
  <c r="O5" i="226"/>
  <c r="O4" i="226"/>
  <c r="BF2" i="226" s="1"/>
  <c r="BL3" i="226"/>
  <c r="C3" i="226"/>
  <c r="BC2" i="226"/>
  <c r="AX2" i="226"/>
  <c r="AP2" i="226"/>
  <c r="AH2" i="226"/>
  <c r="Z2" i="226"/>
  <c r="R2" i="226"/>
  <c r="J2" i="226"/>
  <c r="D2" i="226"/>
  <c r="AU7" i="225"/>
  <c r="AM7" i="225"/>
  <c r="AE7" i="225"/>
  <c r="W7" i="225"/>
  <c r="O7" i="225"/>
  <c r="G7" i="225"/>
  <c r="AU6" i="225"/>
  <c r="AM6" i="225"/>
  <c r="AE6" i="225"/>
  <c r="W6" i="225"/>
  <c r="O6" i="225"/>
  <c r="G6" i="225"/>
  <c r="O5" i="225"/>
  <c r="O4" i="225"/>
  <c r="BF2" i="225" s="1"/>
  <c r="BL3" i="225"/>
  <c r="C3" i="225"/>
  <c r="BC2" i="225"/>
  <c r="AX2" i="225"/>
  <c r="AP2" i="225"/>
  <c r="AH2" i="225"/>
  <c r="Z2" i="225"/>
  <c r="R2" i="225"/>
  <c r="J2" i="225"/>
  <c r="D2" i="225"/>
  <c r="AU7" i="224"/>
  <c r="AM7" i="224"/>
  <c r="AE7" i="224"/>
  <c r="W7" i="224"/>
  <c r="O7" i="224"/>
  <c r="G7" i="224"/>
  <c r="AU6" i="224"/>
  <c r="AM6" i="224"/>
  <c r="AE6" i="224"/>
  <c r="W6" i="224"/>
  <c r="O6" i="224"/>
  <c r="G6" i="224"/>
  <c r="O5" i="224"/>
  <c r="O4" i="224"/>
  <c r="BF2" i="224" s="1"/>
  <c r="BL3" i="224"/>
  <c r="C3" i="224"/>
  <c r="BC2" i="224"/>
  <c r="AX2" i="224"/>
  <c r="AP2" i="224"/>
  <c r="AH2" i="224"/>
  <c r="Z2" i="224"/>
  <c r="R2" i="224"/>
  <c r="J2" i="224"/>
  <c r="D2" i="224"/>
  <c r="AU7" i="223"/>
  <c r="AM7" i="223"/>
  <c r="AE7" i="223"/>
  <c r="W7" i="223"/>
  <c r="O7" i="223"/>
  <c r="G7" i="223"/>
  <c r="AU6" i="223"/>
  <c r="AM6" i="223"/>
  <c r="AE6" i="223"/>
  <c r="W6" i="223"/>
  <c r="O6" i="223"/>
  <c r="G6" i="223"/>
  <c r="O5" i="223"/>
  <c r="O4" i="223"/>
  <c r="BF2" i="223" s="1"/>
  <c r="BL3" i="223"/>
  <c r="C3" i="223"/>
  <c r="BC2" i="223"/>
  <c r="AX2" i="223"/>
  <c r="AP2" i="223"/>
  <c r="AH2" i="223"/>
  <c r="Z2" i="223"/>
  <c r="R2" i="223"/>
  <c r="J2" i="223"/>
  <c r="D2" i="223"/>
  <c r="BF2" i="228" l="1"/>
  <c r="BE12" i="228"/>
  <c r="BI12" i="228" s="1"/>
  <c r="BE11" i="228"/>
  <c r="BI11" i="228" s="1"/>
  <c r="BE9" i="228"/>
  <c r="BI9" i="228" s="1"/>
  <c r="BE10" i="228"/>
  <c r="BI10" i="228" s="1"/>
  <c r="BE2" i="227"/>
  <c r="BE9" i="227"/>
  <c r="BD2" i="226"/>
  <c r="BJ2" i="226" s="1"/>
  <c r="BD2" i="236"/>
  <c r="BJ2" i="236" s="1"/>
  <c r="BD2" i="233"/>
  <c r="BJ2" i="233" s="1"/>
  <c r="BD2" i="232"/>
  <c r="BJ2" i="232" s="1"/>
  <c r="BF2" i="233"/>
  <c r="BE2" i="234"/>
  <c r="BI2" i="234" s="1"/>
  <c r="BE2" i="223"/>
  <c r="BI2" i="223" s="1"/>
  <c r="BE2" i="226"/>
  <c r="BI2" i="226" s="1"/>
  <c r="BE2" i="235"/>
  <c r="BI2" i="235" s="1"/>
  <c r="BE2" i="228"/>
  <c r="BE2" i="236"/>
  <c r="BI2" i="236" s="1"/>
  <c r="BD2" i="228"/>
  <c r="BJ2" i="228" s="1"/>
  <c r="BD2" i="234"/>
  <c r="BJ2" i="234" s="1"/>
  <c r="BE2" i="224"/>
  <c r="BI2" i="224" s="1"/>
  <c r="BD2" i="227"/>
  <c r="BJ2" i="227" s="1"/>
  <c r="BD2" i="224"/>
  <c r="BJ2" i="224" s="1"/>
  <c r="BE2" i="225"/>
  <c r="BI2" i="225" s="1"/>
  <c r="BD2" i="229"/>
  <c r="BJ2" i="229" s="1"/>
  <c r="BE2" i="231"/>
  <c r="BI2" i="231" s="1"/>
  <c r="BD2" i="235"/>
  <c r="BJ2" i="235" s="1"/>
  <c r="BD2" i="223"/>
  <c r="BJ2" i="223" s="1"/>
  <c r="BD2" i="225"/>
  <c r="BJ2" i="225" s="1"/>
  <c r="BD2" i="231"/>
  <c r="BJ2" i="231" s="1"/>
  <c r="BE2" i="229"/>
  <c r="BI2" i="229" s="1"/>
  <c r="BF2" i="227"/>
  <c r="BF2" i="232"/>
  <c r="BI2" i="232" s="1"/>
  <c r="BI2" i="233"/>
  <c r="AU7" i="222"/>
  <c r="AM7" i="222"/>
  <c r="AE7" i="222"/>
  <c r="W7" i="222"/>
  <c r="O7" i="222"/>
  <c r="G7" i="222"/>
  <c r="AU6" i="222"/>
  <c r="AM6" i="222"/>
  <c r="AE6" i="222"/>
  <c r="W6" i="222"/>
  <c r="O6" i="222"/>
  <c r="G6" i="222"/>
  <c r="O5" i="222"/>
  <c r="O4" i="222"/>
  <c r="BE2" i="222" s="1"/>
  <c r="BL3" i="222"/>
  <c r="C3" i="222"/>
  <c r="BC2" i="222"/>
  <c r="AX2" i="222"/>
  <c r="AP2" i="222"/>
  <c r="AH2" i="222"/>
  <c r="Z2" i="222"/>
  <c r="R2" i="222"/>
  <c r="J2" i="222"/>
  <c r="D2" i="222"/>
  <c r="AU7" i="221"/>
  <c r="AM7" i="221"/>
  <c r="AE7" i="221"/>
  <c r="W7" i="221"/>
  <c r="O7" i="221"/>
  <c r="G7" i="221"/>
  <c r="AU6" i="221"/>
  <c r="AM6" i="221"/>
  <c r="AE6" i="221"/>
  <c r="W6" i="221"/>
  <c r="O6" i="221"/>
  <c r="G6" i="221"/>
  <c r="O5" i="221"/>
  <c r="O4" i="221"/>
  <c r="BL3" i="221"/>
  <c r="C3" i="221"/>
  <c r="BC2" i="221"/>
  <c r="AX2" i="221"/>
  <c r="AP2" i="221"/>
  <c r="AH2" i="221"/>
  <c r="Z2" i="221"/>
  <c r="R2" i="221"/>
  <c r="J2" i="221"/>
  <c r="D2" i="221"/>
  <c r="AU7" i="220"/>
  <c r="AM7" i="220"/>
  <c r="AE7" i="220"/>
  <c r="W7" i="220"/>
  <c r="O7" i="220"/>
  <c r="G7" i="220"/>
  <c r="AU6" i="220"/>
  <c r="AM6" i="220"/>
  <c r="AE6" i="220"/>
  <c r="W6" i="220"/>
  <c r="O6" i="220"/>
  <c r="G6" i="220"/>
  <c r="O5" i="220"/>
  <c r="O4" i="220"/>
  <c r="BE2" i="220" s="1"/>
  <c r="BL3" i="220"/>
  <c r="C3" i="220"/>
  <c r="BC2" i="220"/>
  <c r="AX2" i="220"/>
  <c r="AP2" i="220"/>
  <c r="AH2" i="220"/>
  <c r="Z2" i="220"/>
  <c r="R2" i="220"/>
  <c r="J2" i="220"/>
  <c r="D2" i="220"/>
  <c r="AU7" i="219"/>
  <c r="AM7" i="219"/>
  <c r="AE7" i="219"/>
  <c r="W7" i="219"/>
  <c r="O7" i="219"/>
  <c r="G7" i="219"/>
  <c r="AU6" i="219"/>
  <c r="AM6" i="219"/>
  <c r="AE6" i="219"/>
  <c r="W6" i="219"/>
  <c r="O6" i="219"/>
  <c r="O5" i="219"/>
  <c r="O4" i="219"/>
  <c r="BF2" i="219" s="1"/>
  <c r="BL3" i="219"/>
  <c r="C3" i="219"/>
  <c r="BC2" i="219"/>
  <c r="AX2" i="219"/>
  <c r="AP2" i="219"/>
  <c r="AH2" i="219"/>
  <c r="Z2" i="219"/>
  <c r="R2" i="219"/>
  <c r="J2" i="219"/>
  <c r="D2" i="219"/>
  <c r="AU7" i="218"/>
  <c r="AM7" i="218"/>
  <c r="AE7" i="218"/>
  <c r="W7" i="218"/>
  <c r="O7" i="218"/>
  <c r="G7" i="218"/>
  <c r="AU6" i="218"/>
  <c r="AM6" i="218"/>
  <c r="AE6" i="218"/>
  <c r="W6" i="218"/>
  <c r="O6" i="218"/>
  <c r="G6" i="218"/>
  <c r="O5" i="218"/>
  <c r="O4" i="218"/>
  <c r="BF2" i="218" s="1"/>
  <c r="BL3" i="218"/>
  <c r="C3" i="218"/>
  <c r="BC2" i="218"/>
  <c r="AX2" i="218"/>
  <c r="AP2" i="218"/>
  <c r="AH2" i="218"/>
  <c r="Z2" i="218"/>
  <c r="R2" i="218"/>
  <c r="J2" i="218"/>
  <c r="D2" i="218"/>
  <c r="AU7" i="217"/>
  <c r="AM7" i="217"/>
  <c r="AE7" i="217"/>
  <c r="W7" i="217"/>
  <c r="O7" i="217"/>
  <c r="G7" i="217"/>
  <c r="AU6" i="217"/>
  <c r="AM6" i="217"/>
  <c r="AE6" i="217"/>
  <c r="W6" i="217"/>
  <c r="O6" i="217"/>
  <c r="G6" i="217"/>
  <c r="O5" i="217"/>
  <c r="O4" i="217"/>
  <c r="BE2" i="217" s="1"/>
  <c r="BL3" i="217"/>
  <c r="C3" i="217"/>
  <c r="BC2" i="217"/>
  <c r="AX2" i="217"/>
  <c r="AP2" i="217"/>
  <c r="AH2" i="217"/>
  <c r="Z2" i="217"/>
  <c r="R2" i="217"/>
  <c r="J2" i="217"/>
  <c r="D2" i="217"/>
  <c r="BI2" i="228" l="1"/>
  <c r="BI2" i="227"/>
  <c r="BF2" i="221"/>
  <c r="BE2" i="219"/>
  <c r="BI2" i="219" s="1"/>
  <c r="BE2" i="221"/>
  <c r="BI2" i="221" s="1"/>
  <c r="BD2" i="218"/>
  <c r="BJ2" i="218" s="1"/>
  <c r="BD2" i="222"/>
  <c r="BJ2" i="222" s="1"/>
  <c r="BD2" i="217"/>
  <c r="BJ2" i="217" s="1"/>
  <c r="BE2" i="218"/>
  <c r="BD2" i="219"/>
  <c r="BJ2" i="219" s="1"/>
  <c r="BD2" i="220"/>
  <c r="BJ2" i="220" s="1"/>
  <c r="BD2" i="221"/>
  <c r="BJ2" i="221" s="1"/>
  <c r="BI2" i="218"/>
  <c r="BF2" i="222"/>
  <c r="BI2" i="222" s="1"/>
  <c r="BF2" i="217"/>
  <c r="BI2" i="217" s="1"/>
  <c r="BF2" i="220"/>
  <c r="BI2" i="220" s="1"/>
  <c r="AU7" i="201"/>
  <c r="AM7" i="201"/>
  <c r="AE7" i="201"/>
  <c r="W7" i="201"/>
  <c r="O7" i="201"/>
  <c r="G7" i="201"/>
  <c r="AU6" i="201"/>
  <c r="AM6" i="201"/>
  <c r="AE6" i="201"/>
  <c r="W6" i="201"/>
  <c r="O6" i="201"/>
  <c r="G6" i="201"/>
  <c r="O5" i="201"/>
  <c r="O4" i="201"/>
  <c r="BE2" i="201" s="1"/>
  <c r="BL3" i="201"/>
  <c r="C3" i="201"/>
  <c r="BC2" i="201"/>
  <c r="AX2" i="201"/>
  <c r="AP2" i="201"/>
  <c r="AH2" i="201"/>
  <c r="Z2" i="201"/>
  <c r="R2" i="201"/>
  <c r="J2" i="201"/>
  <c r="D2" i="201"/>
  <c r="BF2" i="201" l="1"/>
  <c r="BI2" i="201" s="1"/>
  <c r="BD2" i="201"/>
  <c r="BJ2" i="201" s="1"/>
  <c r="B3" i="5"/>
  <c r="D2" i="123"/>
  <c r="J2" i="123"/>
  <c r="C3" i="123"/>
  <c r="B3" i="59"/>
  <c r="D2" i="151"/>
  <c r="J2" i="151"/>
  <c r="R2" i="151"/>
  <c r="Z2" i="151"/>
  <c r="AH2" i="151"/>
  <c r="AP2" i="151"/>
  <c r="AX2" i="151"/>
  <c r="BC2" i="151"/>
  <c r="C3" i="151"/>
  <c r="BL3" i="151"/>
  <c r="O4" i="151"/>
  <c r="BE2" i="151" s="1"/>
  <c r="O5" i="151"/>
  <c r="G6" i="151"/>
  <c r="O6" i="151"/>
  <c r="W6" i="151"/>
  <c r="AE6" i="151"/>
  <c r="AM6" i="151"/>
  <c r="AU6" i="151"/>
  <c r="G7" i="151"/>
  <c r="O7" i="151"/>
  <c r="W7" i="151"/>
  <c r="AE7" i="151"/>
  <c r="AM7" i="151"/>
  <c r="AU7" i="151"/>
  <c r="BD2" i="151" l="1"/>
  <c r="BJ2" i="151" s="1"/>
  <c r="BF2" i="151"/>
  <c r="BI2" i="15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uitslagen_dr" type="6" refreshedVersion="4" background="1">
    <textPr prompt="0" sourceFile="C:\Users\wromi\Documents\Mijn Concours 3.5 bestanden\DOCUMENTEN\uitslagen_dr.txt" decimal="," thousands=".">
      <textFields count="9">
        <textField/>
        <textField/>
        <textField/>
        <textField/>
        <textField/>
        <textField/>
        <textField/>
        <textField/>
        <textField/>
      </textFields>
    </textPr>
  </connection>
  <connection id="2" xr16:uid="{00000000-0015-0000-FFFF-FFFF01000000}" name="uitslagen_dr1" type="6" refreshedVersion="4" background="1" saveData="1">
    <textPr prompt="0" sourceFile="C:\Users\wromi\Documents\Mijn Concours 3.5 bestanden\DOCUMENTEN\uitslagen_dr.txt" decimal="," thousands=".">
      <textFields count="9">
        <textField/>
        <textField/>
        <textField/>
        <textField/>
        <textField/>
        <textField/>
        <textField/>
        <textField/>
        <textField/>
      </textFields>
    </textPr>
  </connection>
</connections>
</file>

<file path=xl/sharedStrings.xml><?xml version="1.0" encoding="utf-8"?>
<sst xmlns="http://schemas.openxmlformats.org/spreadsheetml/2006/main" count="2588" uniqueCount="287">
  <si>
    <t>Ruiter/amazone</t>
  </si>
  <si>
    <t>Paard/pony</t>
  </si>
  <si>
    <t>cat.</t>
  </si>
  <si>
    <t>vereniging</t>
  </si>
  <si>
    <t>punten</t>
  </si>
  <si>
    <t>pl.</t>
  </si>
  <si>
    <t>opmerking</t>
  </si>
  <si>
    <t>Comb.nr.</t>
  </si>
  <si>
    <t>Selectie uitslagen</t>
  </si>
  <si>
    <t>Kring:</t>
  </si>
  <si>
    <t>Klasse:</t>
  </si>
  <si>
    <t>Cat.:</t>
  </si>
  <si>
    <t>Plaatsingspunten niet gestart:</t>
  </si>
  <si>
    <t>Aantal reserves:</t>
  </si>
  <si>
    <t>Lokatie:</t>
  </si>
  <si>
    <t>Datum:</t>
  </si>
  <si>
    <t>pl.p.</t>
  </si>
  <si>
    <t>Afv.</t>
  </si>
  <si>
    <t>Res.</t>
  </si>
  <si>
    <t>Pl.</t>
  </si>
  <si>
    <t>Afvaardiging aan de Regio Kampioenschappen</t>
  </si>
  <si>
    <t>Volgnr.</t>
  </si>
  <si>
    <t>Klasse</t>
  </si>
  <si>
    <t>pl.pnt</t>
  </si>
  <si>
    <t>Cat.</t>
  </si>
  <si>
    <t>Vereniging</t>
  </si>
  <si>
    <t>Opmerking</t>
  </si>
  <si>
    <t>B</t>
  </si>
  <si>
    <t>L1</t>
  </si>
  <si>
    <t>L2</t>
  </si>
  <si>
    <t>M1</t>
  </si>
  <si>
    <t>M2</t>
  </si>
  <si>
    <t>Z1</t>
  </si>
  <si>
    <t>Z2</t>
  </si>
  <si>
    <t>Dressuur</t>
  </si>
  <si>
    <t>Pnt. 60% regel</t>
  </si>
  <si>
    <t>pnt.H</t>
  </si>
  <si>
    <t>pnt.tot</t>
  </si>
  <si>
    <t>pnt.C</t>
  </si>
  <si>
    <t>pnt.tot.</t>
  </si>
  <si>
    <t>pnt. H</t>
  </si>
  <si>
    <t>Aantal wedstrijden:</t>
  </si>
  <si>
    <t>Aantal jury's:</t>
  </si>
  <si>
    <t>Aantal afvaardiging Regio:</t>
  </si>
  <si>
    <t>Handicap:</t>
  </si>
  <si>
    <t>L1 - L2</t>
  </si>
  <si>
    <t>M1 - M2</t>
  </si>
  <si>
    <t>Z1 - Z2</t>
  </si>
  <si>
    <t>1=(1,2,3,etc) / 2=(1,3,5,etc)</t>
  </si>
  <si>
    <t>Gegevens:</t>
  </si>
  <si>
    <t>Interval plaatsingspunten:</t>
  </si>
  <si>
    <t>Aantal selectie wedstrijden:</t>
  </si>
  <si>
    <t>Totaal beste plaatsingspunten:</t>
  </si>
  <si>
    <t>Plaatsingspunten 4e wedstrijd:</t>
  </si>
  <si>
    <t>Plaatsingspunten 3e wedstrijd:</t>
  </si>
  <si>
    <t>Plaatsingspunten 2e wedstrijd:</t>
  </si>
  <si>
    <t>Plaatsingspunten 1e wedstrijd:</t>
  </si>
  <si>
    <t>Totaal alle plaatsingspunten:</t>
  </si>
  <si>
    <t>(De laagste waarde heeft voorrang, niet ingevulde gegevens doen niet mee voor de volgorde van het resultaat)</t>
  </si>
  <si>
    <t>(dit is een vaste waarde en heeft de hoogste voorrang)</t>
  </si>
  <si>
    <t>Waarde</t>
  </si>
  <si>
    <t>Totaal behaalde punten beste wedstrijden:</t>
  </si>
  <si>
    <t>Totaal behaalde punten alle wedstrijden:</t>
  </si>
  <si>
    <t>Naam van de Kring:</t>
  </si>
  <si>
    <t>afval</t>
  </si>
  <si>
    <t>Beste</t>
  </si>
  <si>
    <t>Tot.</t>
  </si>
  <si>
    <t>Aantal afval resultaten:</t>
  </si>
  <si>
    <t>ex 1</t>
  </si>
  <si>
    <t>ex 2</t>
  </si>
  <si>
    <t>Ex-aequo punten per wedstrijd</t>
  </si>
  <si>
    <t>1=ja / 0=nee</t>
  </si>
  <si>
    <t>Plaatsingspunten 6e wedstrijd:</t>
  </si>
  <si>
    <t>Plaatsingspunten 5e wedstrijd:</t>
  </si>
  <si>
    <t>Omschrijving</t>
  </si>
  <si>
    <t>Lokatie</t>
  </si>
  <si>
    <t>Datum</t>
  </si>
  <si>
    <t>1e wedstrijd</t>
  </si>
  <si>
    <t>2e wedstrijd</t>
  </si>
  <si>
    <t>3e wedstrijd</t>
  </si>
  <si>
    <t>4e wedstrijd</t>
  </si>
  <si>
    <t>5e wedstrijd</t>
  </si>
  <si>
    <t>6e wedstrijd</t>
  </si>
  <si>
    <t>Wedstrijd nummer:</t>
  </si>
  <si>
    <t>perc.</t>
  </si>
  <si>
    <t>klasse</t>
  </si>
  <si>
    <t>Selectie wedstrijd</t>
  </si>
  <si>
    <t>Plaatsingspunten niet gefinisht</t>
  </si>
  <si>
    <t>Blanko is volgens plaatsing</t>
  </si>
  <si>
    <t>Volgorde ex-aequo regeling:</t>
  </si>
  <si>
    <t>Ring</t>
  </si>
  <si>
    <t xml:space="preserve"> </t>
  </si>
  <si>
    <t>Afv. Regio</t>
  </si>
  <si>
    <t>Afvaardiging Regiokampioenschappen</t>
  </si>
  <si>
    <t>Aanmelden, Afmelden, Blanko is iedereen</t>
  </si>
  <si>
    <t>kl.</t>
  </si>
  <si>
    <t>LEES ONDERSTAANDE INFO EERST!!</t>
  </si>
  <si>
    <t>A / B</t>
  </si>
  <si>
    <t>C</t>
  </si>
  <si>
    <t>D / E</t>
  </si>
  <si>
    <t>Klasse L1-L2 cat. AB samenvoegen</t>
  </si>
  <si>
    <t>Tabbladen B, L1-L2, M1-M2, Z1-Z2 nodig</t>
  </si>
  <si>
    <t>Klasse Z1-Z2 cat. CDE samenvoegen</t>
  </si>
  <si>
    <t>C / D / E</t>
  </si>
  <si>
    <t>Klasse BB verbergen</t>
  </si>
  <si>
    <t>Nee</t>
  </si>
  <si>
    <t>BB</t>
  </si>
  <si>
    <t>Discipline:</t>
  </si>
  <si>
    <t xml:space="preserve">Import gegevens </t>
  </si>
  <si>
    <t>Importeren punten en/of plaatsing</t>
  </si>
  <si>
    <t>1: Punten van de proef</t>
  </si>
  <si>
    <t>Ruiter / amazone</t>
  </si>
  <si>
    <t>Kring Berkel IJssel</t>
  </si>
  <si>
    <t>Graafschap, PC. De</t>
  </si>
  <si>
    <t>IJsselruiters, PC. De</t>
  </si>
  <si>
    <t>1002201HF</t>
  </si>
  <si>
    <t>Heihoeve's Tessa</t>
  </si>
  <si>
    <t>Oortveldruiters, PC. De</t>
  </si>
  <si>
    <t>Veluwezoom (HSV.), PC. De</t>
  </si>
  <si>
    <t>B -E</t>
  </si>
  <si>
    <t>B -D</t>
  </si>
  <si>
    <t>Sarah Sligman</t>
  </si>
  <si>
    <t>Giuliana Finke</t>
  </si>
  <si>
    <t>Cas Swinkels te Bokkel</t>
  </si>
  <si>
    <t>B -C</t>
  </si>
  <si>
    <t>Zowel de afgevaardigden als de reserves dienen zich in te schrijven via mijn KNHS.</t>
  </si>
  <si>
    <t>Reserveruiters die niet ingezet worden, krijgen hun inschrijfgeld</t>
  </si>
  <si>
    <t>automatisch weer retour geboekt!</t>
  </si>
  <si>
    <t xml:space="preserve">Wilp </t>
  </si>
  <si>
    <t>Gorssel-Zutphen</t>
  </si>
  <si>
    <t>27 april</t>
  </si>
  <si>
    <t>Westervoort</t>
  </si>
  <si>
    <t>18-19 april</t>
  </si>
  <si>
    <t>2-3 mei</t>
  </si>
  <si>
    <t>Empe</t>
  </si>
  <si>
    <t>16-17 mei</t>
  </si>
  <si>
    <t>1043823ZR</t>
  </si>
  <si>
    <t>Zeck</t>
  </si>
  <si>
    <t>1039734NG</t>
  </si>
  <si>
    <t>No Worry NF</t>
  </si>
  <si>
    <t>1054276MB</t>
  </si>
  <si>
    <t>Monty</t>
  </si>
  <si>
    <t>Ppsv. Bussloo, PC.</t>
  </si>
  <si>
    <t>1027773HL</t>
  </si>
  <si>
    <t>Hoekhorst Greda</t>
  </si>
  <si>
    <t>1050759AS</t>
  </si>
  <si>
    <t>Annick B.</t>
  </si>
  <si>
    <t>1038674KH</t>
  </si>
  <si>
    <t>Klaatje-S</t>
  </si>
  <si>
    <t>1022472RJ</t>
  </si>
  <si>
    <t>Riantha</t>
  </si>
  <si>
    <t>1045657DR</t>
  </si>
  <si>
    <t>Duncan</t>
  </si>
  <si>
    <t>Semper Fidelis, PC.</t>
  </si>
  <si>
    <t>1050914BE</t>
  </si>
  <si>
    <t>Blue Lady</t>
  </si>
  <si>
    <t>976698KD</t>
  </si>
  <si>
    <t>Kees</t>
  </si>
  <si>
    <t>Gorssel-Zutphen, PC.</t>
  </si>
  <si>
    <t>1022868SM</t>
  </si>
  <si>
    <t>Silver</t>
  </si>
  <si>
    <t>1039100BN</t>
  </si>
  <si>
    <t>Blue Forest Genius Boy</t>
  </si>
  <si>
    <t>1022800DG</t>
  </si>
  <si>
    <t>Diamond's Dio</t>
  </si>
  <si>
    <t>977823HH</t>
  </si>
  <si>
    <t>Hooghei's Chesterfield</t>
  </si>
  <si>
    <t>981520NS</t>
  </si>
  <si>
    <t>Nanou</t>
  </si>
  <si>
    <t>1021652VH</t>
  </si>
  <si>
    <t>Birchlands Statesman II</t>
  </si>
  <si>
    <t>996890BS</t>
  </si>
  <si>
    <t>Blue Ocean</t>
  </si>
  <si>
    <t>985380CL</t>
  </si>
  <si>
    <t>Joyton Heavenly Blue</t>
  </si>
  <si>
    <t>1038964NE</t>
  </si>
  <si>
    <t>Nooitgedacht Jax</t>
  </si>
  <si>
    <t>1021769SM</t>
  </si>
  <si>
    <t>Stormwind B</t>
  </si>
  <si>
    <t>1032685MK</t>
  </si>
  <si>
    <t>Miss Lien</t>
  </si>
  <si>
    <t>996044OV</t>
  </si>
  <si>
    <t>Ogene</t>
  </si>
  <si>
    <t>1018519ES</t>
  </si>
  <si>
    <t>El Toro Bloemendael</t>
  </si>
  <si>
    <t>1015317JT</t>
  </si>
  <si>
    <t>Jolene</t>
  </si>
  <si>
    <t>1019815LB</t>
  </si>
  <si>
    <t>Lynn B</t>
  </si>
  <si>
    <t>992610JV</t>
  </si>
  <si>
    <t>Jagger</t>
  </si>
  <si>
    <t>975173CD</t>
  </si>
  <si>
    <t>Casper van de Peelweg</t>
  </si>
  <si>
    <t>1055889SL</t>
  </si>
  <si>
    <t>Shakira</t>
  </si>
  <si>
    <t>Indy Rijpstra</t>
  </si>
  <si>
    <t>B -B</t>
  </si>
  <si>
    <t>Ymke Groen</t>
  </si>
  <si>
    <t>Maud Born</t>
  </si>
  <si>
    <t>Kiki Langenhof</t>
  </si>
  <si>
    <t>Fleur van de Aast</t>
  </si>
  <si>
    <t>Jessie de Jong</t>
  </si>
  <si>
    <t>Moa Rotteveel</t>
  </si>
  <si>
    <t>Madelief Ehrenhard</t>
  </si>
  <si>
    <t>Iris Dahles</t>
  </si>
  <si>
    <t>Jaidey Moes</t>
  </si>
  <si>
    <t>Naomi Nooteboom</t>
  </si>
  <si>
    <t>Elin Gerritsen</t>
  </si>
  <si>
    <t>M1-D</t>
  </si>
  <si>
    <t>Anna van Hest</t>
  </si>
  <si>
    <t>M1-C</t>
  </si>
  <si>
    <t>M2-E</t>
  </si>
  <si>
    <t>L2-C</t>
  </si>
  <si>
    <t>Eva Sanders</t>
  </si>
  <si>
    <t>L1-C</t>
  </si>
  <si>
    <t>Babette van Loo</t>
  </si>
  <si>
    <t>L1-B</t>
  </si>
  <si>
    <t>Jordin Eulink</t>
  </si>
  <si>
    <t>L1-D</t>
  </si>
  <si>
    <t>Bliss Midde</t>
  </si>
  <si>
    <t>L2-D</t>
  </si>
  <si>
    <t>Karlijn Kroezen</t>
  </si>
  <si>
    <t>Brit Vaartjes</t>
  </si>
  <si>
    <t>L1-E</t>
  </si>
  <si>
    <t>Anne Snel</t>
  </si>
  <si>
    <t>Anne van Til</t>
  </si>
  <si>
    <t>Naomi Brunekreeft</t>
  </si>
  <si>
    <t>L2-E</t>
  </si>
  <si>
    <t>Zoë Veldhuis</t>
  </si>
  <si>
    <t>Vera Dooper</t>
  </si>
  <si>
    <t>Merrin Luiten</t>
  </si>
  <si>
    <t>987978IT</t>
  </si>
  <si>
    <t>Furzley's First Victory</t>
  </si>
  <si>
    <t>990531VP</t>
  </si>
  <si>
    <t>Verano</t>
  </si>
  <si>
    <t>997425OZ</t>
  </si>
  <si>
    <t>Orchids Koen</t>
  </si>
  <si>
    <t>996844SB</t>
  </si>
  <si>
    <t>Sulaatik's Fingers Crossed</t>
  </si>
  <si>
    <t>996895BB</t>
  </si>
  <si>
    <t>Beukenoord's Balorig</t>
  </si>
  <si>
    <t>1012995PP</t>
  </si>
  <si>
    <t>Petri Van Den Hout</t>
  </si>
  <si>
    <t>1055866SZ</t>
  </si>
  <si>
    <t>Slangenburg's Emilia</t>
  </si>
  <si>
    <t>1032966MZ</t>
  </si>
  <si>
    <t>Mandy</t>
  </si>
  <si>
    <t>1042683SL</t>
  </si>
  <si>
    <t>Suzzie</t>
  </si>
  <si>
    <t>1027375SN</t>
  </si>
  <si>
    <t>1033655KK</t>
  </si>
  <si>
    <t>Kinsey</t>
  </si>
  <si>
    <t>1042444BP</t>
  </si>
  <si>
    <t>Breukrechts Predni</t>
  </si>
  <si>
    <t>1057952VL</t>
  </si>
  <si>
    <t>Verano B</t>
  </si>
  <si>
    <t>1055599XK</t>
  </si>
  <si>
    <t>Xania van de stompslag</t>
  </si>
  <si>
    <t>Tess Terburg</t>
  </si>
  <si>
    <t>Puck Peters</t>
  </si>
  <si>
    <t>Philou Zantman</t>
  </si>
  <si>
    <t>Phileine Breukink</t>
  </si>
  <si>
    <t>Bente Breukink</t>
  </si>
  <si>
    <t>Kiki Peters</t>
  </si>
  <si>
    <t>M2-D</t>
  </si>
  <si>
    <t>Tavi Zantman</t>
  </si>
  <si>
    <t>Lyan Looman</t>
  </si>
  <si>
    <t>Benjamin Nijveld</t>
  </si>
  <si>
    <t>Lorrèn Krabbenborg</t>
  </si>
  <si>
    <t>Kringkampioen</t>
  </si>
  <si>
    <t>Reservekampioen</t>
  </si>
  <si>
    <t>A / B / C</t>
  </si>
  <si>
    <t>Klasse: B Cat.: A / B</t>
  </si>
  <si>
    <t>Klasse: B Cat.: C</t>
  </si>
  <si>
    <t>Klasse: B Cat.: D / E</t>
  </si>
  <si>
    <t>Klasse: L1 Cat.: A / B</t>
  </si>
  <si>
    <t>Klasse: L1 Cat.: C</t>
  </si>
  <si>
    <t>Klasse: L1 Cat.: D / E</t>
  </si>
  <si>
    <t>Klasse: L2 Cat.: C</t>
  </si>
  <si>
    <t>Klasse: L2 Cat.: D / E</t>
  </si>
  <si>
    <t>Klasse: M1 Cat.: A / B / C</t>
  </si>
  <si>
    <t>Klasse: M1 Cat.: D / E</t>
  </si>
  <si>
    <t>Klasse: M2 Cat.: D / E</t>
  </si>
  <si>
    <t>923001HV</t>
  </si>
  <si>
    <t>Hekarla SIH</t>
  </si>
  <si>
    <t>Lizzy Veldhuis</t>
  </si>
  <si>
    <t>Kring Kampioenen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</si>
</sst>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b/>
      <sz val="10"/>
      <name val="Arial"/>
      <family val="2"/>
    </font>
    <font>
      <sz val="18"/>
      <name val="Arial"/>
      <family val="2"/>
    </font>
    <font>
      <b/>
      <sz val="22"/>
      <color indexed="57"/>
      <name val="Arial"/>
      <family val="2"/>
    </font>
    <font>
      <b/>
      <sz val="22"/>
      <color indexed="10"/>
      <name val="Arial"/>
      <family val="2"/>
    </font>
    <font>
      <sz val="10"/>
      <color rgb="FF000000"/>
      <name val="Arial"/>
      <family val="2"/>
    </font>
    <font>
      <sz val="8"/>
      <color rgb="FF000000"/>
      <name val="Arial"/>
      <family val="2"/>
    </font>
    <font>
      <sz val="8"/>
      <color rgb="FF000000"/>
      <name val="Tahoma"/>
      <family val="2"/>
    </font>
    <font>
      <sz val="10"/>
      <color rgb="FF363636"/>
      <name val="Arial"/>
      <family val="2"/>
    </font>
    <font>
      <b/>
      <sz val="22"/>
      <color rgb="FFFF0000"/>
      <name val="Arial"/>
      <family val="2"/>
    </font>
  </fonts>
  <fills count="6">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43"/>
        <bgColor indexed="64"/>
      </patternFill>
    </fill>
    <fill>
      <patternFill patternType="solid">
        <fgColor indexed="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53">
    <xf numFmtId="0" fontId="0" fillId="0" borderId="0" xfId="0"/>
    <xf numFmtId="0" fontId="0" fillId="0" borderId="0" xfId="0" applyProtection="1">
      <protection locked="0"/>
    </xf>
    <xf numFmtId="0" fontId="0" fillId="2" borderId="1" xfId="0" applyFill="1" applyBorder="1"/>
    <xf numFmtId="0" fontId="0" fillId="2" borderId="2" xfId="0" applyFill="1" applyBorder="1"/>
    <xf numFmtId="0" fontId="0" fillId="2" borderId="1" xfId="0" applyFill="1" applyBorder="1" applyAlignment="1">
      <alignment vertical="center"/>
    </xf>
    <xf numFmtId="0" fontId="0" fillId="2" borderId="1" xfId="0" applyFill="1" applyBorder="1" applyAlignment="1">
      <alignment wrapText="1"/>
    </xf>
    <xf numFmtId="0" fontId="0" fillId="0" borderId="1" xfId="0" applyBorder="1" applyAlignment="1" applyProtection="1">
      <alignment horizontal="left"/>
      <protection locked="0"/>
    </xf>
    <xf numFmtId="0" fontId="0" fillId="0" borderId="0" xfId="0" applyAlignment="1">
      <alignment horizontal="center"/>
    </xf>
    <xf numFmtId="0" fontId="0" fillId="2" borderId="2" xfId="0" applyFill="1" applyBorder="1" applyAlignment="1">
      <alignment horizontal="center"/>
    </xf>
    <xf numFmtId="0" fontId="0" fillId="2" borderId="3" xfId="0" applyFill="1" applyBorder="1"/>
    <xf numFmtId="0" fontId="0" fillId="0" borderId="4" xfId="0" applyBorder="1" applyAlignment="1">
      <alignment horizontal="center"/>
    </xf>
    <xf numFmtId="0" fontId="0" fillId="0" borderId="1" xfId="0" applyBorder="1" applyAlignment="1">
      <alignment horizontal="center"/>
    </xf>
    <xf numFmtId="0" fontId="0" fillId="2" borderId="1" xfId="0" applyFill="1" applyBorder="1" applyAlignment="1">
      <alignment horizontal="center"/>
    </xf>
    <xf numFmtId="0" fontId="0" fillId="0" borderId="4" xfId="0" applyBorder="1" applyAlignment="1">
      <alignment horizontal="left" vertical="center"/>
    </xf>
    <xf numFmtId="0" fontId="0" fillId="0" borderId="1" xfId="0" applyBorder="1" applyAlignment="1">
      <alignment horizontal="left"/>
    </xf>
    <xf numFmtId="0" fontId="2" fillId="2" borderId="1" xfId="0" applyFont="1" applyFill="1" applyBorder="1"/>
    <xf numFmtId="0" fontId="2" fillId="2" borderId="2" xfId="0" applyFont="1" applyFill="1" applyBorder="1"/>
    <xf numFmtId="0" fontId="0" fillId="0" borderId="1" xfId="0" applyBorder="1"/>
    <xf numFmtId="0" fontId="0" fillId="0" borderId="1" xfId="0" applyBorder="1" applyProtection="1">
      <protection locked="0"/>
    </xf>
    <xf numFmtId="0" fontId="0" fillId="2" borderId="0" xfId="0" applyFill="1"/>
    <xf numFmtId="0" fontId="1" fillId="0" borderId="2" xfId="0" applyFont="1" applyBorder="1"/>
    <xf numFmtId="0" fontId="0" fillId="0" borderId="2" xfId="0" applyBorder="1" applyAlignment="1" applyProtection="1">
      <alignment horizontal="left"/>
      <protection locked="0"/>
    </xf>
    <xf numFmtId="0" fontId="0" fillId="2" borderId="5" xfId="0" applyFill="1" applyBorder="1"/>
    <xf numFmtId="0" fontId="0" fillId="2" borderId="3"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1" fontId="0" fillId="0" borderId="0" xfId="0" applyNumberFormat="1"/>
    <xf numFmtId="49" fontId="0" fillId="0" borderId="1" xfId="0" applyNumberFormat="1" applyBorder="1" applyAlignment="1" applyProtection="1">
      <alignment horizontal="left"/>
      <protection locked="0"/>
    </xf>
    <xf numFmtId="0" fontId="0" fillId="2" borderId="7"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2" borderId="7" xfId="0" applyFill="1" applyBorder="1" applyAlignment="1">
      <alignment horizontal="left"/>
    </xf>
    <xf numFmtId="0" fontId="0" fillId="2" borderId="8" xfId="0" applyFill="1" applyBorder="1" applyAlignment="1">
      <alignment horizontal="left"/>
    </xf>
    <xf numFmtId="0" fontId="0" fillId="2" borderId="9" xfId="0" applyFill="1" applyBorder="1" applyAlignment="1">
      <alignment horizontal="center"/>
    </xf>
    <xf numFmtId="0" fontId="0" fillId="0" borderId="7" xfId="0" applyBorder="1" applyAlignment="1" applyProtection="1">
      <alignment horizontal="left"/>
      <protection locked="0"/>
    </xf>
    <xf numFmtId="0" fontId="0" fillId="0" borderId="9" xfId="0" applyBorder="1" applyAlignment="1" applyProtection="1">
      <alignment horizontal="left"/>
      <protection locked="0"/>
    </xf>
    <xf numFmtId="0" fontId="0" fillId="0" borderId="8" xfId="0" applyBorder="1" applyAlignment="1" applyProtection="1">
      <alignment horizontal="left"/>
      <protection locked="0"/>
    </xf>
    <xf numFmtId="0" fontId="0" fillId="2" borderId="8" xfId="0" applyFill="1" applyBorder="1" applyAlignment="1" applyProtection="1">
      <alignment horizontal="center"/>
      <protection locked="0"/>
    </xf>
    <xf numFmtId="0" fontId="0" fillId="0" borderId="6" xfId="0" applyBorder="1" applyProtection="1">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0" fillId="0" borderId="12" xfId="0" applyBorder="1" applyAlignment="1" applyProtection="1">
      <alignment horizontal="left"/>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2" borderId="14"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10" xfId="0" applyFill="1" applyBorder="1" applyAlignment="1" applyProtection="1">
      <alignment horizontal="left"/>
      <protection locked="0"/>
    </xf>
    <xf numFmtId="0" fontId="0" fillId="2" borderId="12" xfId="0" applyFill="1" applyBorder="1" applyAlignment="1" applyProtection="1">
      <alignment horizontal="left"/>
      <protection locked="0"/>
    </xf>
    <xf numFmtId="0" fontId="0" fillId="2" borderId="11" xfId="0" applyFill="1" applyBorder="1" applyAlignment="1" applyProtection="1">
      <alignment horizontal="left"/>
      <protection locked="0"/>
    </xf>
    <xf numFmtId="0" fontId="0" fillId="2" borderId="1" xfId="0" applyFill="1" applyBorder="1" applyProtection="1">
      <protection locked="0"/>
    </xf>
    <xf numFmtId="0" fontId="0" fillId="2" borderId="0" xfId="0" applyFill="1" applyAlignment="1" applyProtection="1">
      <alignment horizontal="left"/>
      <protection locked="0"/>
    </xf>
    <xf numFmtId="0" fontId="0" fillId="2" borderId="9" xfId="0" applyFill="1" applyBorder="1" applyAlignment="1">
      <alignment horizontal="left"/>
    </xf>
    <xf numFmtId="0" fontId="0" fillId="2" borderId="7" xfId="0" applyFill="1" applyBorder="1"/>
    <xf numFmtId="0" fontId="0" fillId="3" borderId="1" xfId="0" applyFill="1" applyBorder="1" applyAlignment="1">
      <alignment horizontal="center"/>
    </xf>
    <xf numFmtId="0" fontId="0" fillId="3" borderId="1" xfId="0" applyFill="1" applyBorder="1" applyProtection="1">
      <protection locked="0"/>
    </xf>
    <xf numFmtId="0" fontId="0" fillId="3" borderId="1" xfId="0" applyFill="1" applyBorder="1"/>
    <xf numFmtId="0" fontId="0" fillId="3" borderId="7" xfId="0" applyFill="1" applyBorder="1" applyProtection="1">
      <protection locked="0"/>
    </xf>
    <xf numFmtId="0" fontId="0" fillId="4" borderId="1" xfId="0" applyFill="1" applyBorder="1" applyProtection="1">
      <protection locked="0"/>
    </xf>
    <xf numFmtId="0" fontId="0" fillId="4" borderId="1" xfId="0" applyFill="1" applyBorder="1"/>
    <xf numFmtId="0" fontId="0" fillId="4" borderId="7" xfId="0" applyFill="1" applyBorder="1" applyProtection="1">
      <protection locked="0"/>
    </xf>
    <xf numFmtId="0" fontId="0" fillId="5" borderId="1" xfId="0" applyFill="1" applyBorder="1" applyProtection="1">
      <protection locked="0"/>
    </xf>
    <xf numFmtId="0" fontId="0" fillId="5" borderId="1" xfId="0" applyFill="1" applyBorder="1"/>
    <xf numFmtId="0" fontId="0" fillId="5" borderId="7" xfId="0" applyFill="1" applyBorder="1" applyProtection="1">
      <protection locked="0"/>
    </xf>
    <xf numFmtId="0" fontId="0" fillId="2" borderId="12" xfId="0" applyFill="1" applyBorder="1"/>
    <xf numFmtId="0" fontId="0" fillId="2" borderId="15" xfId="0" applyFill="1" applyBorder="1"/>
    <xf numFmtId="0" fontId="0" fillId="3" borderId="7" xfId="0" applyFill="1" applyBorder="1"/>
    <xf numFmtId="0" fontId="0" fillId="4" borderId="7" xfId="0" applyFill="1" applyBorder="1"/>
    <xf numFmtId="0" fontId="0" fillId="5" borderId="7" xfId="0" applyFill="1" applyBorder="1"/>
    <xf numFmtId="0" fontId="0" fillId="0" borderId="2" xfId="0" applyBorder="1" applyAlignment="1">
      <alignment horizontal="left"/>
    </xf>
    <xf numFmtId="0" fontId="0" fillId="0" borderId="10" xfId="0" applyBorder="1" applyAlignment="1">
      <alignment horizontal="left"/>
    </xf>
    <xf numFmtId="0" fontId="0" fillId="0" borderId="13" xfId="0" applyBorder="1" applyAlignment="1">
      <alignment horizontal="left"/>
    </xf>
    <xf numFmtId="0" fontId="0" fillId="2" borderId="13" xfId="0" applyFill="1" applyBorder="1"/>
    <xf numFmtId="0" fontId="1" fillId="0" borderId="1" xfId="0" applyFont="1" applyBorder="1"/>
    <xf numFmtId="0" fontId="4" fillId="0" borderId="0" xfId="1" applyFont="1" applyAlignment="1">
      <alignment horizontal="center" vertical="top" wrapText="1"/>
    </xf>
    <xf numFmtId="0" fontId="5" fillId="0" borderId="0" xfId="1" applyFont="1" applyAlignment="1">
      <alignment vertical="top" wrapText="1"/>
    </xf>
    <xf numFmtId="0" fontId="1" fillId="0" borderId="1" xfId="0" applyFont="1" applyBorder="1" applyAlignment="1" applyProtection="1">
      <alignment horizontal="left"/>
      <protection locked="0"/>
    </xf>
    <xf numFmtId="0" fontId="0" fillId="0" borderId="4" xfId="0" applyBorder="1"/>
    <xf numFmtId="0" fontId="2" fillId="0" borderId="4" xfId="0" applyFont="1" applyBorder="1" applyAlignment="1">
      <alignment horizontal="left" vertical="center"/>
    </xf>
    <xf numFmtId="0" fontId="9" fillId="0" borderId="0" xfId="0" applyFont="1"/>
    <xf numFmtId="0" fontId="1" fillId="2" borderId="1" xfId="0" applyFont="1" applyFill="1" applyBorder="1"/>
    <xf numFmtId="0" fontId="1" fillId="0" borderId="1" xfId="0" applyFont="1" applyBorder="1" applyProtection="1">
      <protection locked="0"/>
    </xf>
    <xf numFmtId="49" fontId="1" fillId="0" borderId="1" xfId="0" applyNumberFormat="1" applyFont="1" applyBorder="1" applyAlignment="1" applyProtection="1">
      <alignment horizontal="left"/>
      <protection locked="0"/>
    </xf>
    <xf numFmtId="0" fontId="10" fillId="0" borderId="0" xfId="0" applyFont="1"/>
    <xf numFmtId="0" fontId="0" fillId="2" borderId="4" xfId="0" applyFill="1" applyBorder="1" applyAlignment="1">
      <alignment horizontal="center" vertical="center"/>
    </xf>
    <xf numFmtId="0" fontId="1" fillId="0" borderId="0" xfId="0" applyFont="1" applyProtection="1">
      <protection locked="0"/>
    </xf>
    <xf numFmtId="0" fontId="0" fillId="0" borderId="14" xfId="0" applyBorder="1" applyAlignment="1">
      <alignment horizontal="center" vertical="center"/>
    </xf>
    <xf numFmtId="0" fontId="0" fillId="0" borderId="4" xfId="0" applyBorder="1" applyAlignment="1">
      <alignment horizontal="center" vertical="center"/>
    </xf>
    <xf numFmtId="0" fontId="0" fillId="2" borderId="7" xfId="0" applyFill="1" applyBorder="1" applyAlignment="1">
      <alignment horizontal="center"/>
    </xf>
    <xf numFmtId="0" fontId="0" fillId="2" borderId="9" xfId="0" applyFill="1" applyBorder="1" applyAlignment="1">
      <alignment horizontal="center"/>
    </xf>
    <xf numFmtId="0" fontId="0" fillId="2" borderId="8" xfId="0" applyFill="1" applyBorder="1" applyAlignment="1">
      <alignment horizontal="center"/>
    </xf>
    <xf numFmtId="0" fontId="0" fillId="2" borderId="7" xfId="0" applyFill="1" applyBorder="1" applyAlignment="1">
      <alignment horizontal="left"/>
    </xf>
    <xf numFmtId="0" fontId="0" fillId="2" borderId="8" xfId="0" applyFill="1" applyBorder="1" applyAlignment="1">
      <alignment horizontal="left"/>
    </xf>
    <xf numFmtId="0" fontId="0" fillId="0" borderId="7" xfId="0" applyBorder="1" applyAlignment="1">
      <alignment horizontal="left"/>
    </xf>
    <xf numFmtId="0" fontId="0" fillId="0" borderId="9" xfId="0" applyBorder="1" applyAlignment="1">
      <alignment horizontal="left"/>
    </xf>
    <xf numFmtId="0" fontId="0" fillId="0" borderId="8" xfId="0" applyBorder="1" applyAlignment="1">
      <alignment horizontal="left"/>
    </xf>
    <xf numFmtId="0" fontId="0" fillId="2" borderId="9" xfId="0" applyFill="1" applyBorder="1" applyAlignment="1">
      <alignment horizontal="left"/>
    </xf>
    <xf numFmtId="0" fontId="0" fillId="0" borderId="7" xfId="0" applyBorder="1" applyAlignment="1" applyProtection="1">
      <alignment horizontal="left"/>
      <protection locked="0"/>
    </xf>
    <xf numFmtId="0" fontId="0" fillId="0" borderId="9" xfId="0" applyBorder="1" applyAlignment="1" applyProtection="1">
      <alignment horizontal="left"/>
      <protection locked="0"/>
    </xf>
    <xf numFmtId="0" fontId="0" fillId="0" borderId="8" xfId="0" applyBorder="1" applyAlignment="1" applyProtection="1">
      <alignment horizontal="left"/>
      <protection locked="0"/>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14" xfId="0" applyBorder="1" applyAlignment="1">
      <alignment horizontal="center"/>
    </xf>
    <xf numFmtId="0" fontId="0" fillId="0" borderId="4" xfId="0" applyBorder="1" applyAlignment="1">
      <alignment horizontal="center"/>
    </xf>
    <xf numFmtId="0" fontId="0" fillId="0" borderId="15" xfId="0" applyBorder="1" applyAlignment="1">
      <alignment horizontal="center"/>
    </xf>
    <xf numFmtId="0" fontId="1" fillId="0" borderId="7" xfId="0" applyFont="1" applyBorder="1" applyAlignment="1">
      <alignment horizontal="left"/>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15" xfId="0" applyFont="1" applyBorder="1" applyAlignment="1">
      <alignment horizontal="center" vertical="center"/>
    </xf>
    <xf numFmtId="0" fontId="0" fillId="3" borderId="7" xfId="0" applyFill="1" applyBorder="1" applyAlignment="1">
      <alignment horizontal="center"/>
    </xf>
    <xf numFmtId="0" fontId="0" fillId="3" borderId="9" xfId="0" applyFill="1" applyBorder="1" applyAlignment="1">
      <alignment horizontal="center"/>
    </xf>
    <xf numFmtId="0" fontId="0" fillId="3" borderId="8" xfId="0" applyFill="1" applyBorder="1" applyAlignment="1">
      <alignment horizontal="center"/>
    </xf>
    <xf numFmtId="0" fontId="0" fillId="4" borderId="7"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4" borderId="8" xfId="0" applyFill="1" applyBorder="1" applyAlignment="1" applyProtection="1">
      <alignment horizontal="center"/>
      <protection locked="0"/>
    </xf>
    <xf numFmtId="0" fontId="0" fillId="5" borderId="7"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5" borderId="8" xfId="0" applyFill="1" applyBorder="1" applyAlignment="1" applyProtection="1">
      <alignment horizontal="center"/>
      <protection locked="0"/>
    </xf>
    <xf numFmtId="49" fontId="0" fillId="3" borderId="7" xfId="0" applyNumberFormat="1" applyFill="1" applyBorder="1" applyAlignment="1">
      <alignment horizontal="center"/>
    </xf>
    <xf numFmtId="49" fontId="0" fillId="3" borderId="9" xfId="0" applyNumberFormat="1" applyFill="1" applyBorder="1" applyAlignment="1">
      <alignment horizontal="center"/>
    </xf>
    <xf numFmtId="49" fontId="0" fillId="3" borderId="8" xfId="0" applyNumberFormat="1" applyFill="1" applyBorder="1" applyAlignment="1">
      <alignment horizontal="center"/>
    </xf>
    <xf numFmtId="0" fontId="3" fillId="0" borderId="11" xfId="0" applyFont="1" applyBorder="1" applyAlignment="1">
      <alignment horizontal="right" vertical="center"/>
    </xf>
    <xf numFmtId="0" fontId="0" fillId="0" borderId="11" xfId="0" applyBorder="1"/>
    <xf numFmtId="0" fontId="0" fillId="0" borderId="12" xfId="0" applyBorder="1"/>
    <xf numFmtId="0" fontId="0" fillId="0" borderId="4" xfId="0" applyBorder="1"/>
    <xf numFmtId="0" fontId="0" fillId="0" borderId="15" xfId="0" applyBorder="1"/>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5" xfId="0" applyBorder="1" applyAlignment="1" applyProtection="1">
      <alignment horizontal="center"/>
      <protection locked="0"/>
    </xf>
    <xf numFmtId="16" fontId="0" fillId="4" borderId="7" xfId="0" applyNumberFormat="1" applyFill="1" applyBorder="1" applyAlignment="1" applyProtection="1">
      <alignment horizontal="center"/>
      <protection locked="0"/>
    </xf>
    <xf numFmtId="16" fontId="0" fillId="5" borderId="7" xfId="0" applyNumberFormat="1" applyFill="1" applyBorder="1" applyAlignment="1" applyProtection="1">
      <alignment horizontal="center"/>
      <protection locked="0"/>
    </xf>
    <xf numFmtId="0" fontId="3" fillId="0" borderId="13"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0" fillId="0" borderId="14" xfId="0" applyBorder="1" applyAlignment="1">
      <alignment horizontal="left" vertical="center"/>
    </xf>
    <xf numFmtId="0" fontId="0" fillId="0" borderId="4" xfId="0" applyBorder="1" applyAlignment="1">
      <alignment horizontal="left" vertical="center"/>
    </xf>
    <xf numFmtId="0" fontId="0" fillId="2" borderId="7"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1" fillId="0" borderId="4" xfId="0" applyFont="1" applyBorder="1" applyAlignment="1">
      <alignment horizontal="left" vertical="center"/>
    </xf>
  </cellXfs>
  <cellStyles count="2">
    <cellStyle name="Standaard" xfId="0" builtinId="0"/>
    <cellStyle name="Standaard 2" xfId="1" xr:uid="{00000000-0005-0000-0000-000001000000}"/>
  </cellStyles>
  <dxfs count="22">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lockText="1"/>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lockText="1"/>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lockText="1"/>
</file>

<file path=xl/ctrlProps/ctrlProp359.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lockText="1"/>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lockText="1"/>
</file>

<file path=xl/ctrlProps/ctrlProp365.xml><?xml version="1.0" encoding="utf-8"?>
<formControlPr xmlns="http://schemas.microsoft.com/office/spreadsheetml/2009/9/main" objectType="Button" lockText="1"/>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lockText="1"/>
</file>

<file path=xl/ctrlProps/ctrlProp397.xml><?xml version="1.0" encoding="utf-8"?>
<formControlPr xmlns="http://schemas.microsoft.com/office/spreadsheetml/2009/9/main" objectType="Button" lockText="1"/>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lockText="1"/>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lockText="1"/>
</file>

<file path=xl/ctrlProps/ctrlProp441.xml><?xml version="1.0" encoding="utf-8"?>
<formControlPr xmlns="http://schemas.microsoft.com/office/spreadsheetml/2009/9/main" objectType="Button" lockText="1"/>
</file>

<file path=xl/ctrlProps/ctrlProp442.xml><?xml version="1.0" encoding="utf-8"?>
<formControlPr xmlns="http://schemas.microsoft.com/office/spreadsheetml/2009/9/main" objectType="Button" lockText="1"/>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lockText="1"/>
</file>

<file path=xl/ctrlProps/ctrlProp455.xml><?xml version="1.0" encoding="utf-8"?>
<formControlPr xmlns="http://schemas.microsoft.com/office/spreadsheetml/2009/9/main" objectType="Button" lockText="1"/>
</file>

<file path=xl/ctrlProps/ctrlProp456.xml><?xml version="1.0" encoding="utf-8"?>
<formControlPr xmlns="http://schemas.microsoft.com/office/spreadsheetml/2009/9/main" objectType="Button" lockText="1"/>
</file>

<file path=xl/ctrlProps/ctrlProp457.xml><?xml version="1.0" encoding="utf-8"?>
<formControlPr xmlns="http://schemas.microsoft.com/office/spreadsheetml/2009/9/main" objectType="Button" lockText="1"/>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lockText="1"/>
</file>

<file path=xl/ctrlProps/ctrlProp469.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lockText="1"/>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lockText="1"/>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lockText="1"/>
</file>

<file path=xl/ctrlProps/ctrlProp486.xml><?xml version="1.0" encoding="utf-8"?>
<formControlPr xmlns="http://schemas.microsoft.com/office/spreadsheetml/2009/9/main" objectType="Button" lockText="1"/>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lockText="1"/>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lockText="1"/>
</file>

<file path=xl/ctrlProps/ctrlProp601.xml><?xml version="1.0" encoding="utf-8"?>
<formControlPr xmlns="http://schemas.microsoft.com/office/spreadsheetml/2009/9/main" objectType="Button" lockText="1"/>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CheckBox" fmlaLink="$F$2" lockText="1"/>
</file>

<file path=xl/ctrlProps/ctrlProp627.xml><?xml version="1.0" encoding="utf-8"?>
<formControlPr xmlns="http://schemas.microsoft.com/office/spreadsheetml/2009/9/main" objectType="CheckBox" fmlaLink="#REF!"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64193" name="Button 1" hidden="1">
              <a:extLst>
                <a:ext uri="{63B3BB69-23CF-44E3-9099-C40C66FF867C}">
                  <a14:compatExt spid="_x0000_s264193"/>
                </a:ext>
                <a:ext uri="{FF2B5EF4-FFF2-40B4-BE49-F238E27FC236}">
                  <a16:creationId xmlns:a16="http://schemas.microsoft.com/office/drawing/2014/main" id="{00000000-0008-0000-0100-000001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64194" name="Button 2" hidden="1">
              <a:extLst>
                <a:ext uri="{63B3BB69-23CF-44E3-9099-C40C66FF867C}">
                  <a14:compatExt spid="_x0000_s264194"/>
                </a:ext>
                <a:ext uri="{FF2B5EF4-FFF2-40B4-BE49-F238E27FC236}">
                  <a16:creationId xmlns:a16="http://schemas.microsoft.com/office/drawing/2014/main" id="{00000000-0008-0000-0100-000002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64195" name="Button 3" hidden="1">
              <a:extLst>
                <a:ext uri="{63B3BB69-23CF-44E3-9099-C40C66FF867C}">
                  <a14:compatExt spid="_x0000_s264195"/>
                </a:ext>
                <a:ext uri="{FF2B5EF4-FFF2-40B4-BE49-F238E27FC236}">
                  <a16:creationId xmlns:a16="http://schemas.microsoft.com/office/drawing/2014/main" id="{00000000-0008-0000-0100-000003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64196" name="Button 4" hidden="1">
              <a:extLst>
                <a:ext uri="{63B3BB69-23CF-44E3-9099-C40C66FF867C}">
                  <a14:compatExt spid="_x0000_s264196"/>
                </a:ext>
                <a:ext uri="{FF2B5EF4-FFF2-40B4-BE49-F238E27FC236}">
                  <a16:creationId xmlns:a16="http://schemas.microsoft.com/office/drawing/2014/main" id="{00000000-0008-0000-0100-000004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64197" name="Button 5" hidden="1">
              <a:extLst>
                <a:ext uri="{63B3BB69-23CF-44E3-9099-C40C66FF867C}">
                  <a14:compatExt spid="_x0000_s264197"/>
                </a:ext>
                <a:ext uri="{FF2B5EF4-FFF2-40B4-BE49-F238E27FC236}">
                  <a16:creationId xmlns:a16="http://schemas.microsoft.com/office/drawing/2014/main" id="{00000000-0008-0000-0100-000005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64198" name="Button 6" hidden="1">
              <a:extLst>
                <a:ext uri="{63B3BB69-23CF-44E3-9099-C40C66FF867C}">
                  <a14:compatExt spid="_x0000_s264198"/>
                </a:ext>
                <a:ext uri="{FF2B5EF4-FFF2-40B4-BE49-F238E27FC236}">
                  <a16:creationId xmlns:a16="http://schemas.microsoft.com/office/drawing/2014/main" id="{00000000-0008-0000-0100-000006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64199" name="Button 7" hidden="1">
              <a:extLst>
                <a:ext uri="{63B3BB69-23CF-44E3-9099-C40C66FF867C}">
                  <a14:compatExt spid="_x0000_s264199"/>
                </a:ext>
                <a:ext uri="{FF2B5EF4-FFF2-40B4-BE49-F238E27FC236}">
                  <a16:creationId xmlns:a16="http://schemas.microsoft.com/office/drawing/2014/main" id="{00000000-0008-0000-0100-000007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64200" name="Button 8" hidden="1">
              <a:extLst>
                <a:ext uri="{63B3BB69-23CF-44E3-9099-C40C66FF867C}">
                  <a14:compatExt spid="_x0000_s264200"/>
                </a:ext>
                <a:ext uri="{FF2B5EF4-FFF2-40B4-BE49-F238E27FC236}">
                  <a16:creationId xmlns:a16="http://schemas.microsoft.com/office/drawing/2014/main" id="{00000000-0008-0000-0100-000008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64201" name="Button 9" hidden="1">
              <a:extLst>
                <a:ext uri="{63B3BB69-23CF-44E3-9099-C40C66FF867C}">
                  <a14:compatExt spid="_x0000_s264201"/>
                </a:ext>
                <a:ext uri="{FF2B5EF4-FFF2-40B4-BE49-F238E27FC236}">
                  <a16:creationId xmlns:a16="http://schemas.microsoft.com/office/drawing/2014/main" id="{00000000-0008-0000-0100-000009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64202" name="Button 10" hidden="1">
              <a:extLst>
                <a:ext uri="{63B3BB69-23CF-44E3-9099-C40C66FF867C}">
                  <a14:compatExt spid="_x0000_s264202"/>
                </a:ext>
                <a:ext uri="{FF2B5EF4-FFF2-40B4-BE49-F238E27FC236}">
                  <a16:creationId xmlns:a16="http://schemas.microsoft.com/office/drawing/2014/main" id="{00000000-0008-0000-0100-00000A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64203" name="Button 11" hidden="1">
              <a:extLst>
                <a:ext uri="{63B3BB69-23CF-44E3-9099-C40C66FF867C}">
                  <a14:compatExt spid="_x0000_s264203"/>
                </a:ext>
                <a:ext uri="{FF2B5EF4-FFF2-40B4-BE49-F238E27FC236}">
                  <a16:creationId xmlns:a16="http://schemas.microsoft.com/office/drawing/2014/main" id="{00000000-0008-0000-0100-00000B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64204" name="Button 12" hidden="1">
              <a:extLst>
                <a:ext uri="{63B3BB69-23CF-44E3-9099-C40C66FF867C}">
                  <a14:compatExt spid="_x0000_s264204"/>
                </a:ext>
                <a:ext uri="{FF2B5EF4-FFF2-40B4-BE49-F238E27FC236}">
                  <a16:creationId xmlns:a16="http://schemas.microsoft.com/office/drawing/2014/main" id="{00000000-0008-0000-0100-00000C0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64205" name="Button 13" hidden="1">
              <a:extLst>
                <a:ext uri="{63B3BB69-23CF-44E3-9099-C40C66FF867C}">
                  <a14:compatExt spid="_x0000_s264205"/>
                </a:ext>
                <a:ext uri="{FF2B5EF4-FFF2-40B4-BE49-F238E27FC236}">
                  <a16:creationId xmlns:a16="http://schemas.microsoft.com/office/drawing/2014/main" id="{00000000-0008-0000-0100-00000D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64206" name="Button 14" hidden="1">
              <a:extLst>
                <a:ext uri="{63B3BB69-23CF-44E3-9099-C40C66FF867C}">
                  <a14:compatExt spid="_x0000_s264206"/>
                </a:ext>
                <a:ext uri="{FF2B5EF4-FFF2-40B4-BE49-F238E27FC236}">
                  <a16:creationId xmlns:a16="http://schemas.microsoft.com/office/drawing/2014/main" id="{00000000-0008-0000-0100-00000E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64207" name="Button 15" hidden="1">
              <a:extLst>
                <a:ext uri="{63B3BB69-23CF-44E3-9099-C40C66FF867C}">
                  <a14:compatExt spid="_x0000_s264207"/>
                </a:ext>
                <a:ext uri="{FF2B5EF4-FFF2-40B4-BE49-F238E27FC236}">
                  <a16:creationId xmlns:a16="http://schemas.microsoft.com/office/drawing/2014/main" id="{00000000-0008-0000-0100-00000F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64208" name="Button 16" hidden="1">
              <a:extLst>
                <a:ext uri="{63B3BB69-23CF-44E3-9099-C40C66FF867C}">
                  <a14:compatExt spid="_x0000_s264208"/>
                </a:ext>
                <a:ext uri="{FF2B5EF4-FFF2-40B4-BE49-F238E27FC236}">
                  <a16:creationId xmlns:a16="http://schemas.microsoft.com/office/drawing/2014/main" id="{00000000-0008-0000-0100-000010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64209" name="Button 17" hidden="1">
              <a:extLst>
                <a:ext uri="{63B3BB69-23CF-44E3-9099-C40C66FF867C}">
                  <a14:compatExt spid="_x0000_s264209"/>
                </a:ext>
                <a:ext uri="{FF2B5EF4-FFF2-40B4-BE49-F238E27FC236}">
                  <a16:creationId xmlns:a16="http://schemas.microsoft.com/office/drawing/2014/main" id="{00000000-0008-0000-0100-000011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64210" name="Button 18" hidden="1">
              <a:extLst>
                <a:ext uri="{63B3BB69-23CF-44E3-9099-C40C66FF867C}">
                  <a14:compatExt spid="_x0000_s264210"/>
                </a:ext>
                <a:ext uri="{FF2B5EF4-FFF2-40B4-BE49-F238E27FC236}">
                  <a16:creationId xmlns:a16="http://schemas.microsoft.com/office/drawing/2014/main" id="{00000000-0008-0000-0100-0000120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64211" name="Button 19" hidden="1">
              <a:extLst>
                <a:ext uri="{63B3BB69-23CF-44E3-9099-C40C66FF867C}">
                  <a14:compatExt spid="_x0000_s264211"/>
                </a:ext>
                <a:ext uri="{FF2B5EF4-FFF2-40B4-BE49-F238E27FC236}">
                  <a16:creationId xmlns:a16="http://schemas.microsoft.com/office/drawing/2014/main" id="{00000000-0008-0000-0100-0000130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64212" name="Button 20" hidden="1">
              <a:extLst>
                <a:ext uri="{63B3BB69-23CF-44E3-9099-C40C66FF867C}">
                  <a14:compatExt spid="_x0000_s264212"/>
                </a:ext>
                <a:ext uri="{FF2B5EF4-FFF2-40B4-BE49-F238E27FC236}">
                  <a16:creationId xmlns:a16="http://schemas.microsoft.com/office/drawing/2014/main" id="{00000000-0008-0000-0100-0000140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64213" name="Button 21" hidden="1">
              <a:extLst>
                <a:ext uri="{63B3BB69-23CF-44E3-9099-C40C66FF867C}">
                  <a14:compatExt spid="_x0000_s264213"/>
                </a:ext>
                <a:ext uri="{FF2B5EF4-FFF2-40B4-BE49-F238E27FC236}">
                  <a16:creationId xmlns:a16="http://schemas.microsoft.com/office/drawing/2014/main" id="{00000000-0008-0000-0100-0000150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64214" name="Button 22" hidden="1">
              <a:extLst>
                <a:ext uri="{63B3BB69-23CF-44E3-9099-C40C66FF867C}">
                  <a14:compatExt spid="_x0000_s264214"/>
                </a:ext>
                <a:ext uri="{FF2B5EF4-FFF2-40B4-BE49-F238E27FC236}">
                  <a16:creationId xmlns:a16="http://schemas.microsoft.com/office/drawing/2014/main" id="{00000000-0008-0000-0100-0000160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64215" name="Button 23" hidden="1">
              <a:extLst>
                <a:ext uri="{63B3BB69-23CF-44E3-9099-C40C66FF867C}">
                  <a14:compatExt spid="_x0000_s264215"/>
                </a:ext>
                <a:ext uri="{FF2B5EF4-FFF2-40B4-BE49-F238E27FC236}">
                  <a16:creationId xmlns:a16="http://schemas.microsoft.com/office/drawing/2014/main" id="{00000000-0008-0000-0100-0000170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64216" name="Button 24" hidden="1">
              <a:extLst>
                <a:ext uri="{63B3BB69-23CF-44E3-9099-C40C66FF867C}">
                  <a14:compatExt spid="_x0000_s264216"/>
                </a:ext>
                <a:ext uri="{FF2B5EF4-FFF2-40B4-BE49-F238E27FC236}">
                  <a16:creationId xmlns:a16="http://schemas.microsoft.com/office/drawing/2014/main" id="{00000000-0008-0000-0100-0000180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64217" name="Button 25" hidden="1">
              <a:extLst>
                <a:ext uri="{63B3BB69-23CF-44E3-9099-C40C66FF867C}">
                  <a14:compatExt spid="_x0000_s264217"/>
                </a:ext>
                <a:ext uri="{FF2B5EF4-FFF2-40B4-BE49-F238E27FC236}">
                  <a16:creationId xmlns:a16="http://schemas.microsoft.com/office/drawing/2014/main" id="{00000000-0008-0000-0100-0000190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64218" name="Button 26" hidden="1">
              <a:extLst>
                <a:ext uri="{63B3BB69-23CF-44E3-9099-C40C66FF867C}">
                  <a14:compatExt spid="_x0000_s264218"/>
                </a:ext>
                <a:ext uri="{FF2B5EF4-FFF2-40B4-BE49-F238E27FC236}">
                  <a16:creationId xmlns:a16="http://schemas.microsoft.com/office/drawing/2014/main" id="{00000000-0008-0000-0100-00001A0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0A00-000001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0A00-000002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94915" name="Button 3" hidden="1">
              <a:extLst>
                <a:ext uri="{63B3BB69-23CF-44E3-9099-C40C66FF867C}">
                  <a14:compatExt spid="_x0000_s294915"/>
                </a:ext>
                <a:ext uri="{FF2B5EF4-FFF2-40B4-BE49-F238E27FC236}">
                  <a16:creationId xmlns:a16="http://schemas.microsoft.com/office/drawing/2014/main" id="{00000000-0008-0000-0A00-000003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94916" name="Button 4" hidden="1">
              <a:extLst>
                <a:ext uri="{63B3BB69-23CF-44E3-9099-C40C66FF867C}">
                  <a14:compatExt spid="_x0000_s294916"/>
                </a:ext>
                <a:ext uri="{FF2B5EF4-FFF2-40B4-BE49-F238E27FC236}">
                  <a16:creationId xmlns:a16="http://schemas.microsoft.com/office/drawing/2014/main" id="{00000000-0008-0000-0A00-000004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94917" name="Button 5" hidden="1">
              <a:extLst>
                <a:ext uri="{63B3BB69-23CF-44E3-9099-C40C66FF867C}">
                  <a14:compatExt spid="_x0000_s294917"/>
                </a:ext>
                <a:ext uri="{FF2B5EF4-FFF2-40B4-BE49-F238E27FC236}">
                  <a16:creationId xmlns:a16="http://schemas.microsoft.com/office/drawing/2014/main" id="{00000000-0008-0000-0A00-000005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94918" name="Button 6" hidden="1">
              <a:extLst>
                <a:ext uri="{63B3BB69-23CF-44E3-9099-C40C66FF867C}">
                  <a14:compatExt spid="_x0000_s294918"/>
                </a:ext>
                <a:ext uri="{FF2B5EF4-FFF2-40B4-BE49-F238E27FC236}">
                  <a16:creationId xmlns:a16="http://schemas.microsoft.com/office/drawing/2014/main" id="{00000000-0008-0000-0A00-000006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94919" name="Button 7" hidden="1">
              <a:extLst>
                <a:ext uri="{63B3BB69-23CF-44E3-9099-C40C66FF867C}">
                  <a14:compatExt spid="_x0000_s294919"/>
                </a:ext>
                <a:ext uri="{FF2B5EF4-FFF2-40B4-BE49-F238E27FC236}">
                  <a16:creationId xmlns:a16="http://schemas.microsoft.com/office/drawing/2014/main" id="{00000000-0008-0000-0A00-000007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94920" name="Button 8" hidden="1">
              <a:extLst>
                <a:ext uri="{63B3BB69-23CF-44E3-9099-C40C66FF867C}">
                  <a14:compatExt spid="_x0000_s294920"/>
                </a:ext>
                <a:ext uri="{FF2B5EF4-FFF2-40B4-BE49-F238E27FC236}">
                  <a16:creationId xmlns:a16="http://schemas.microsoft.com/office/drawing/2014/main" id="{00000000-0008-0000-0A00-000008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94921" name="Button 9" hidden="1">
              <a:extLst>
                <a:ext uri="{63B3BB69-23CF-44E3-9099-C40C66FF867C}">
                  <a14:compatExt spid="_x0000_s294921"/>
                </a:ext>
                <a:ext uri="{FF2B5EF4-FFF2-40B4-BE49-F238E27FC236}">
                  <a16:creationId xmlns:a16="http://schemas.microsoft.com/office/drawing/2014/main" id="{00000000-0008-0000-0A00-000009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94922" name="Button 10" hidden="1">
              <a:extLst>
                <a:ext uri="{63B3BB69-23CF-44E3-9099-C40C66FF867C}">
                  <a14:compatExt spid="_x0000_s294922"/>
                </a:ext>
                <a:ext uri="{FF2B5EF4-FFF2-40B4-BE49-F238E27FC236}">
                  <a16:creationId xmlns:a16="http://schemas.microsoft.com/office/drawing/2014/main" id="{00000000-0008-0000-0A00-00000A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94923" name="Button 11" hidden="1">
              <a:extLst>
                <a:ext uri="{63B3BB69-23CF-44E3-9099-C40C66FF867C}">
                  <a14:compatExt spid="_x0000_s294923"/>
                </a:ext>
                <a:ext uri="{FF2B5EF4-FFF2-40B4-BE49-F238E27FC236}">
                  <a16:creationId xmlns:a16="http://schemas.microsoft.com/office/drawing/2014/main" id="{00000000-0008-0000-0A00-00000B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94924" name="Button 12" hidden="1">
              <a:extLst>
                <a:ext uri="{63B3BB69-23CF-44E3-9099-C40C66FF867C}">
                  <a14:compatExt spid="_x0000_s294924"/>
                </a:ext>
                <a:ext uri="{FF2B5EF4-FFF2-40B4-BE49-F238E27FC236}">
                  <a16:creationId xmlns:a16="http://schemas.microsoft.com/office/drawing/2014/main" id="{00000000-0008-0000-0A00-00000C8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94925" name="Button 13" hidden="1">
              <a:extLst>
                <a:ext uri="{63B3BB69-23CF-44E3-9099-C40C66FF867C}">
                  <a14:compatExt spid="_x0000_s294925"/>
                </a:ext>
                <a:ext uri="{FF2B5EF4-FFF2-40B4-BE49-F238E27FC236}">
                  <a16:creationId xmlns:a16="http://schemas.microsoft.com/office/drawing/2014/main" id="{00000000-0008-0000-0A00-00000D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94926" name="Button 14" hidden="1">
              <a:extLst>
                <a:ext uri="{63B3BB69-23CF-44E3-9099-C40C66FF867C}">
                  <a14:compatExt spid="_x0000_s294926"/>
                </a:ext>
                <a:ext uri="{FF2B5EF4-FFF2-40B4-BE49-F238E27FC236}">
                  <a16:creationId xmlns:a16="http://schemas.microsoft.com/office/drawing/2014/main" id="{00000000-0008-0000-0A00-00000E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94927" name="Button 15" hidden="1">
              <a:extLst>
                <a:ext uri="{63B3BB69-23CF-44E3-9099-C40C66FF867C}">
                  <a14:compatExt spid="_x0000_s294927"/>
                </a:ext>
                <a:ext uri="{FF2B5EF4-FFF2-40B4-BE49-F238E27FC236}">
                  <a16:creationId xmlns:a16="http://schemas.microsoft.com/office/drawing/2014/main" id="{00000000-0008-0000-0A00-00000F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94928" name="Button 16" hidden="1">
              <a:extLst>
                <a:ext uri="{63B3BB69-23CF-44E3-9099-C40C66FF867C}">
                  <a14:compatExt spid="_x0000_s294928"/>
                </a:ext>
                <a:ext uri="{FF2B5EF4-FFF2-40B4-BE49-F238E27FC236}">
                  <a16:creationId xmlns:a16="http://schemas.microsoft.com/office/drawing/2014/main" id="{00000000-0008-0000-0A00-000010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94929" name="Button 17" hidden="1">
              <a:extLst>
                <a:ext uri="{63B3BB69-23CF-44E3-9099-C40C66FF867C}">
                  <a14:compatExt spid="_x0000_s294929"/>
                </a:ext>
                <a:ext uri="{FF2B5EF4-FFF2-40B4-BE49-F238E27FC236}">
                  <a16:creationId xmlns:a16="http://schemas.microsoft.com/office/drawing/2014/main" id="{00000000-0008-0000-0A00-000011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94930" name="Button 18" hidden="1">
              <a:extLst>
                <a:ext uri="{63B3BB69-23CF-44E3-9099-C40C66FF867C}">
                  <a14:compatExt spid="_x0000_s294930"/>
                </a:ext>
                <a:ext uri="{FF2B5EF4-FFF2-40B4-BE49-F238E27FC236}">
                  <a16:creationId xmlns:a16="http://schemas.microsoft.com/office/drawing/2014/main" id="{00000000-0008-0000-0A00-0000128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94931" name="Button 19" hidden="1">
              <a:extLst>
                <a:ext uri="{63B3BB69-23CF-44E3-9099-C40C66FF867C}">
                  <a14:compatExt spid="_x0000_s294931"/>
                </a:ext>
                <a:ext uri="{FF2B5EF4-FFF2-40B4-BE49-F238E27FC236}">
                  <a16:creationId xmlns:a16="http://schemas.microsoft.com/office/drawing/2014/main" id="{00000000-0008-0000-0A00-0000138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94932" name="Button 20" hidden="1">
              <a:extLst>
                <a:ext uri="{63B3BB69-23CF-44E3-9099-C40C66FF867C}">
                  <a14:compatExt spid="_x0000_s294932"/>
                </a:ext>
                <a:ext uri="{FF2B5EF4-FFF2-40B4-BE49-F238E27FC236}">
                  <a16:creationId xmlns:a16="http://schemas.microsoft.com/office/drawing/2014/main" id="{00000000-0008-0000-0A00-0000148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94933" name="Button 21" hidden="1">
              <a:extLst>
                <a:ext uri="{63B3BB69-23CF-44E3-9099-C40C66FF867C}">
                  <a14:compatExt spid="_x0000_s294933"/>
                </a:ext>
                <a:ext uri="{FF2B5EF4-FFF2-40B4-BE49-F238E27FC236}">
                  <a16:creationId xmlns:a16="http://schemas.microsoft.com/office/drawing/2014/main" id="{00000000-0008-0000-0A00-0000158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94934" name="Button 22" hidden="1">
              <a:extLst>
                <a:ext uri="{63B3BB69-23CF-44E3-9099-C40C66FF867C}">
                  <a14:compatExt spid="_x0000_s294934"/>
                </a:ext>
                <a:ext uri="{FF2B5EF4-FFF2-40B4-BE49-F238E27FC236}">
                  <a16:creationId xmlns:a16="http://schemas.microsoft.com/office/drawing/2014/main" id="{00000000-0008-0000-0A00-0000168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94935" name="Button 23" hidden="1">
              <a:extLst>
                <a:ext uri="{63B3BB69-23CF-44E3-9099-C40C66FF867C}">
                  <a14:compatExt spid="_x0000_s294935"/>
                </a:ext>
                <a:ext uri="{FF2B5EF4-FFF2-40B4-BE49-F238E27FC236}">
                  <a16:creationId xmlns:a16="http://schemas.microsoft.com/office/drawing/2014/main" id="{00000000-0008-0000-0A00-0000178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94936" name="Button 24" hidden="1">
              <a:extLst>
                <a:ext uri="{63B3BB69-23CF-44E3-9099-C40C66FF867C}">
                  <a14:compatExt spid="_x0000_s294936"/>
                </a:ext>
                <a:ext uri="{FF2B5EF4-FFF2-40B4-BE49-F238E27FC236}">
                  <a16:creationId xmlns:a16="http://schemas.microsoft.com/office/drawing/2014/main" id="{00000000-0008-0000-0A00-0000188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94937" name="Button 25" hidden="1">
              <a:extLst>
                <a:ext uri="{63B3BB69-23CF-44E3-9099-C40C66FF867C}">
                  <a14:compatExt spid="_x0000_s294937"/>
                </a:ext>
                <a:ext uri="{FF2B5EF4-FFF2-40B4-BE49-F238E27FC236}">
                  <a16:creationId xmlns:a16="http://schemas.microsoft.com/office/drawing/2014/main" id="{00000000-0008-0000-0A00-0000198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94938" name="Button 26" hidden="1">
              <a:extLst>
                <a:ext uri="{63B3BB69-23CF-44E3-9099-C40C66FF867C}">
                  <a14:compatExt spid="_x0000_s294938"/>
                </a:ext>
                <a:ext uri="{FF2B5EF4-FFF2-40B4-BE49-F238E27FC236}">
                  <a16:creationId xmlns:a16="http://schemas.microsoft.com/office/drawing/2014/main" id="{00000000-0008-0000-0A00-00001A8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95937" name="Button 1" hidden="1">
              <a:extLst>
                <a:ext uri="{63B3BB69-23CF-44E3-9099-C40C66FF867C}">
                  <a14:compatExt spid="_x0000_s295937"/>
                </a:ext>
                <a:ext uri="{FF2B5EF4-FFF2-40B4-BE49-F238E27FC236}">
                  <a16:creationId xmlns:a16="http://schemas.microsoft.com/office/drawing/2014/main" id="{00000000-0008-0000-0B00-000001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95938" name="Button 2" hidden="1">
              <a:extLst>
                <a:ext uri="{63B3BB69-23CF-44E3-9099-C40C66FF867C}">
                  <a14:compatExt spid="_x0000_s295938"/>
                </a:ext>
                <a:ext uri="{FF2B5EF4-FFF2-40B4-BE49-F238E27FC236}">
                  <a16:creationId xmlns:a16="http://schemas.microsoft.com/office/drawing/2014/main" id="{00000000-0008-0000-0B00-000002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95939" name="Button 3" hidden="1">
              <a:extLst>
                <a:ext uri="{63B3BB69-23CF-44E3-9099-C40C66FF867C}">
                  <a14:compatExt spid="_x0000_s295939"/>
                </a:ext>
                <a:ext uri="{FF2B5EF4-FFF2-40B4-BE49-F238E27FC236}">
                  <a16:creationId xmlns:a16="http://schemas.microsoft.com/office/drawing/2014/main" id="{00000000-0008-0000-0B00-000003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95940" name="Button 4" hidden="1">
              <a:extLst>
                <a:ext uri="{63B3BB69-23CF-44E3-9099-C40C66FF867C}">
                  <a14:compatExt spid="_x0000_s295940"/>
                </a:ext>
                <a:ext uri="{FF2B5EF4-FFF2-40B4-BE49-F238E27FC236}">
                  <a16:creationId xmlns:a16="http://schemas.microsoft.com/office/drawing/2014/main" id="{00000000-0008-0000-0B00-000004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95941" name="Button 5" hidden="1">
              <a:extLst>
                <a:ext uri="{63B3BB69-23CF-44E3-9099-C40C66FF867C}">
                  <a14:compatExt spid="_x0000_s295941"/>
                </a:ext>
                <a:ext uri="{FF2B5EF4-FFF2-40B4-BE49-F238E27FC236}">
                  <a16:creationId xmlns:a16="http://schemas.microsoft.com/office/drawing/2014/main" id="{00000000-0008-0000-0B00-000005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95942" name="Button 6" hidden="1">
              <a:extLst>
                <a:ext uri="{63B3BB69-23CF-44E3-9099-C40C66FF867C}">
                  <a14:compatExt spid="_x0000_s295942"/>
                </a:ext>
                <a:ext uri="{FF2B5EF4-FFF2-40B4-BE49-F238E27FC236}">
                  <a16:creationId xmlns:a16="http://schemas.microsoft.com/office/drawing/2014/main" id="{00000000-0008-0000-0B00-000006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95943" name="Button 7" hidden="1">
              <a:extLst>
                <a:ext uri="{63B3BB69-23CF-44E3-9099-C40C66FF867C}">
                  <a14:compatExt spid="_x0000_s295943"/>
                </a:ext>
                <a:ext uri="{FF2B5EF4-FFF2-40B4-BE49-F238E27FC236}">
                  <a16:creationId xmlns:a16="http://schemas.microsoft.com/office/drawing/2014/main" id="{00000000-0008-0000-0B00-000007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95944" name="Button 8" hidden="1">
              <a:extLst>
                <a:ext uri="{63B3BB69-23CF-44E3-9099-C40C66FF867C}">
                  <a14:compatExt spid="_x0000_s295944"/>
                </a:ext>
                <a:ext uri="{FF2B5EF4-FFF2-40B4-BE49-F238E27FC236}">
                  <a16:creationId xmlns:a16="http://schemas.microsoft.com/office/drawing/2014/main" id="{00000000-0008-0000-0B00-000008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95945" name="Button 9" hidden="1">
              <a:extLst>
                <a:ext uri="{63B3BB69-23CF-44E3-9099-C40C66FF867C}">
                  <a14:compatExt spid="_x0000_s295945"/>
                </a:ext>
                <a:ext uri="{FF2B5EF4-FFF2-40B4-BE49-F238E27FC236}">
                  <a16:creationId xmlns:a16="http://schemas.microsoft.com/office/drawing/2014/main" id="{00000000-0008-0000-0B00-000009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95946" name="Button 10" hidden="1">
              <a:extLst>
                <a:ext uri="{63B3BB69-23CF-44E3-9099-C40C66FF867C}">
                  <a14:compatExt spid="_x0000_s295946"/>
                </a:ext>
                <a:ext uri="{FF2B5EF4-FFF2-40B4-BE49-F238E27FC236}">
                  <a16:creationId xmlns:a16="http://schemas.microsoft.com/office/drawing/2014/main" id="{00000000-0008-0000-0B00-00000A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95947" name="Button 11" hidden="1">
              <a:extLst>
                <a:ext uri="{63B3BB69-23CF-44E3-9099-C40C66FF867C}">
                  <a14:compatExt spid="_x0000_s295947"/>
                </a:ext>
                <a:ext uri="{FF2B5EF4-FFF2-40B4-BE49-F238E27FC236}">
                  <a16:creationId xmlns:a16="http://schemas.microsoft.com/office/drawing/2014/main" id="{00000000-0008-0000-0B00-00000B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95948" name="Button 12" hidden="1">
              <a:extLst>
                <a:ext uri="{63B3BB69-23CF-44E3-9099-C40C66FF867C}">
                  <a14:compatExt spid="_x0000_s295948"/>
                </a:ext>
                <a:ext uri="{FF2B5EF4-FFF2-40B4-BE49-F238E27FC236}">
                  <a16:creationId xmlns:a16="http://schemas.microsoft.com/office/drawing/2014/main" id="{00000000-0008-0000-0B00-00000C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95949" name="Button 13" hidden="1">
              <a:extLst>
                <a:ext uri="{63B3BB69-23CF-44E3-9099-C40C66FF867C}">
                  <a14:compatExt spid="_x0000_s295949"/>
                </a:ext>
                <a:ext uri="{FF2B5EF4-FFF2-40B4-BE49-F238E27FC236}">
                  <a16:creationId xmlns:a16="http://schemas.microsoft.com/office/drawing/2014/main" id="{00000000-0008-0000-0B00-00000D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95950" name="Button 14" hidden="1">
              <a:extLst>
                <a:ext uri="{63B3BB69-23CF-44E3-9099-C40C66FF867C}">
                  <a14:compatExt spid="_x0000_s295950"/>
                </a:ext>
                <a:ext uri="{FF2B5EF4-FFF2-40B4-BE49-F238E27FC236}">
                  <a16:creationId xmlns:a16="http://schemas.microsoft.com/office/drawing/2014/main" id="{00000000-0008-0000-0B00-00000E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95951" name="Button 15" hidden="1">
              <a:extLst>
                <a:ext uri="{63B3BB69-23CF-44E3-9099-C40C66FF867C}">
                  <a14:compatExt spid="_x0000_s295951"/>
                </a:ext>
                <a:ext uri="{FF2B5EF4-FFF2-40B4-BE49-F238E27FC236}">
                  <a16:creationId xmlns:a16="http://schemas.microsoft.com/office/drawing/2014/main" id="{00000000-0008-0000-0B00-00000F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95952" name="Button 16" hidden="1">
              <a:extLst>
                <a:ext uri="{63B3BB69-23CF-44E3-9099-C40C66FF867C}">
                  <a14:compatExt spid="_x0000_s295952"/>
                </a:ext>
                <a:ext uri="{FF2B5EF4-FFF2-40B4-BE49-F238E27FC236}">
                  <a16:creationId xmlns:a16="http://schemas.microsoft.com/office/drawing/2014/main" id="{00000000-0008-0000-0B00-000010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95953" name="Button 17" hidden="1">
              <a:extLst>
                <a:ext uri="{63B3BB69-23CF-44E3-9099-C40C66FF867C}">
                  <a14:compatExt spid="_x0000_s295953"/>
                </a:ext>
                <a:ext uri="{FF2B5EF4-FFF2-40B4-BE49-F238E27FC236}">
                  <a16:creationId xmlns:a16="http://schemas.microsoft.com/office/drawing/2014/main" id="{00000000-0008-0000-0B00-000011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95954" name="Button 18" hidden="1">
              <a:extLst>
                <a:ext uri="{63B3BB69-23CF-44E3-9099-C40C66FF867C}">
                  <a14:compatExt spid="_x0000_s295954"/>
                </a:ext>
                <a:ext uri="{FF2B5EF4-FFF2-40B4-BE49-F238E27FC236}">
                  <a16:creationId xmlns:a16="http://schemas.microsoft.com/office/drawing/2014/main" id="{00000000-0008-0000-0B00-000012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95955" name="Button 19" hidden="1">
              <a:extLst>
                <a:ext uri="{63B3BB69-23CF-44E3-9099-C40C66FF867C}">
                  <a14:compatExt spid="_x0000_s295955"/>
                </a:ext>
                <a:ext uri="{FF2B5EF4-FFF2-40B4-BE49-F238E27FC236}">
                  <a16:creationId xmlns:a16="http://schemas.microsoft.com/office/drawing/2014/main" id="{00000000-0008-0000-0B00-000013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95956" name="Button 20" hidden="1">
              <a:extLst>
                <a:ext uri="{63B3BB69-23CF-44E3-9099-C40C66FF867C}">
                  <a14:compatExt spid="_x0000_s295956"/>
                </a:ext>
                <a:ext uri="{FF2B5EF4-FFF2-40B4-BE49-F238E27FC236}">
                  <a16:creationId xmlns:a16="http://schemas.microsoft.com/office/drawing/2014/main" id="{00000000-0008-0000-0B00-000014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95957" name="Button 21" hidden="1">
              <a:extLst>
                <a:ext uri="{63B3BB69-23CF-44E3-9099-C40C66FF867C}">
                  <a14:compatExt spid="_x0000_s295957"/>
                </a:ext>
                <a:ext uri="{FF2B5EF4-FFF2-40B4-BE49-F238E27FC236}">
                  <a16:creationId xmlns:a16="http://schemas.microsoft.com/office/drawing/2014/main" id="{00000000-0008-0000-0B00-000015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95958" name="Button 22" hidden="1">
              <a:extLst>
                <a:ext uri="{63B3BB69-23CF-44E3-9099-C40C66FF867C}">
                  <a14:compatExt spid="_x0000_s295958"/>
                </a:ext>
                <a:ext uri="{FF2B5EF4-FFF2-40B4-BE49-F238E27FC236}">
                  <a16:creationId xmlns:a16="http://schemas.microsoft.com/office/drawing/2014/main" id="{00000000-0008-0000-0B00-000016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95959" name="Button 23" hidden="1">
              <a:extLst>
                <a:ext uri="{63B3BB69-23CF-44E3-9099-C40C66FF867C}">
                  <a14:compatExt spid="_x0000_s295959"/>
                </a:ext>
                <a:ext uri="{FF2B5EF4-FFF2-40B4-BE49-F238E27FC236}">
                  <a16:creationId xmlns:a16="http://schemas.microsoft.com/office/drawing/2014/main" id="{00000000-0008-0000-0B00-000017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95960" name="Button 24" hidden="1">
              <a:extLst>
                <a:ext uri="{63B3BB69-23CF-44E3-9099-C40C66FF867C}">
                  <a14:compatExt spid="_x0000_s295960"/>
                </a:ext>
                <a:ext uri="{FF2B5EF4-FFF2-40B4-BE49-F238E27FC236}">
                  <a16:creationId xmlns:a16="http://schemas.microsoft.com/office/drawing/2014/main" id="{00000000-0008-0000-0B00-000018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95961" name="Button 25" hidden="1">
              <a:extLst>
                <a:ext uri="{63B3BB69-23CF-44E3-9099-C40C66FF867C}">
                  <a14:compatExt spid="_x0000_s295961"/>
                </a:ext>
                <a:ext uri="{FF2B5EF4-FFF2-40B4-BE49-F238E27FC236}">
                  <a16:creationId xmlns:a16="http://schemas.microsoft.com/office/drawing/2014/main" id="{00000000-0008-0000-0B00-000019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95962" name="Button 26" hidden="1">
              <a:extLst>
                <a:ext uri="{63B3BB69-23CF-44E3-9099-C40C66FF867C}">
                  <a14:compatExt spid="_x0000_s295962"/>
                </a:ext>
                <a:ext uri="{FF2B5EF4-FFF2-40B4-BE49-F238E27FC236}">
                  <a16:creationId xmlns:a16="http://schemas.microsoft.com/office/drawing/2014/main" id="{00000000-0008-0000-0B00-00001A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96961" name="Button 1" hidden="1">
              <a:extLst>
                <a:ext uri="{63B3BB69-23CF-44E3-9099-C40C66FF867C}">
                  <a14:compatExt spid="_x0000_s296961"/>
                </a:ext>
                <a:ext uri="{FF2B5EF4-FFF2-40B4-BE49-F238E27FC236}">
                  <a16:creationId xmlns:a16="http://schemas.microsoft.com/office/drawing/2014/main" id="{00000000-0008-0000-0C00-000001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96962" name="Button 2" hidden="1">
              <a:extLst>
                <a:ext uri="{63B3BB69-23CF-44E3-9099-C40C66FF867C}">
                  <a14:compatExt spid="_x0000_s296962"/>
                </a:ext>
                <a:ext uri="{FF2B5EF4-FFF2-40B4-BE49-F238E27FC236}">
                  <a16:creationId xmlns:a16="http://schemas.microsoft.com/office/drawing/2014/main" id="{00000000-0008-0000-0C00-000002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96963" name="Button 3" hidden="1">
              <a:extLst>
                <a:ext uri="{63B3BB69-23CF-44E3-9099-C40C66FF867C}">
                  <a14:compatExt spid="_x0000_s296963"/>
                </a:ext>
                <a:ext uri="{FF2B5EF4-FFF2-40B4-BE49-F238E27FC236}">
                  <a16:creationId xmlns:a16="http://schemas.microsoft.com/office/drawing/2014/main" id="{00000000-0008-0000-0C00-000003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96964" name="Button 4" hidden="1">
              <a:extLst>
                <a:ext uri="{63B3BB69-23CF-44E3-9099-C40C66FF867C}">
                  <a14:compatExt spid="_x0000_s296964"/>
                </a:ext>
                <a:ext uri="{FF2B5EF4-FFF2-40B4-BE49-F238E27FC236}">
                  <a16:creationId xmlns:a16="http://schemas.microsoft.com/office/drawing/2014/main" id="{00000000-0008-0000-0C00-000004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96965" name="Button 5" hidden="1">
              <a:extLst>
                <a:ext uri="{63B3BB69-23CF-44E3-9099-C40C66FF867C}">
                  <a14:compatExt spid="_x0000_s296965"/>
                </a:ext>
                <a:ext uri="{FF2B5EF4-FFF2-40B4-BE49-F238E27FC236}">
                  <a16:creationId xmlns:a16="http://schemas.microsoft.com/office/drawing/2014/main" id="{00000000-0008-0000-0C00-000005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96966" name="Button 6" hidden="1">
              <a:extLst>
                <a:ext uri="{63B3BB69-23CF-44E3-9099-C40C66FF867C}">
                  <a14:compatExt spid="_x0000_s296966"/>
                </a:ext>
                <a:ext uri="{FF2B5EF4-FFF2-40B4-BE49-F238E27FC236}">
                  <a16:creationId xmlns:a16="http://schemas.microsoft.com/office/drawing/2014/main" id="{00000000-0008-0000-0C00-000006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96967" name="Button 7" hidden="1">
              <a:extLst>
                <a:ext uri="{63B3BB69-23CF-44E3-9099-C40C66FF867C}">
                  <a14:compatExt spid="_x0000_s296967"/>
                </a:ext>
                <a:ext uri="{FF2B5EF4-FFF2-40B4-BE49-F238E27FC236}">
                  <a16:creationId xmlns:a16="http://schemas.microsoft.com/office/drawing/2014/main" id="{00000000-0008-0000-0C00-000007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96968" name="Button 8" hidden="1">
              <a:extLst>
                <a:ext uri="{63B3BB69-23CF-44E3-9099-C40C66FF867C}">
                  <a14:compatExt spid="_x0000_s296968"/>
                </a:ext>
                <a:ext uri="{FF2B5EF4-FFF2-40B4-BE49-F238E27FC236}">
                  <a16:creationId xmlns:a16="http://schemas.microsoft.com/office/drawing/2014/main" id="{00000000-0008-0000-0C00-000008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96969" name="Button 9" hidden="1">
              <a:extLst>
                <a:ext uri="{63B3BB69-23CF-44E3-9099-C40C66FF867C}">
                  <a14:compatExt spid="_x0000_s296969"/>
                </a:ext>
                <a:ext uri="{FF2B5EF4-FFF2-40B4-BE49-F238E27FC236}">
                  <a16:creationId xmlns:a16="http://schemas.microsoft.com/office/drawing/2014/main" id="{00000000-0008-0000-0C00-000009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96970" name="Button 10" hidden="1">
              <a:extLst>
                <a:ext uri="{63B3BB69-23CF-44E3-9099-C40C66FF867C}">
                  <a14:compatExt spid="_x0000_s296970"/>
                </a:ext>
                <a:ext uri="{FF2B5EF4-FFF2-40B4-BE49-F238E27FC236}">
                  <a16:creationId xmlns:a16="http://schemas.microsoft.com/office/drawing/2014/main" id="{00000000-0008-0000-0C00-00000A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96971" name="Button 11" hidden="1">
              <a:extLst>
                <a:ext uri="{63B3BB69-23CF-44E3-9099-C40C66FF867C}">
                  <a14:compatExt spid="_x0000_s296971"/>
                </a:ext>
                <a:ext uri="{FF2B5EF4-FFF2-40B4-BE49-F238E27FC236}">
                  <a16:creationId xmlns:a16="http://schemas.microsoft.com/office/drawing/2014/main" id="{00000000-0008-0000-0C00-00000B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96972" name="Button 12" hidden="1">
              <a:extLst>
                <a:ext uri="{63B3BB69-23CF-44E3-9099-C40C66FF867C}">
                  <a14:compatExt spid="_x0000_s296972"/>
                </a:ext>
                <a:ext uri="{FF2B5EF4-FFF2-40B4-BE49-F238E27FC236}">
                  <a16:creationId xmlns:a16="http://schemas.microsoft.com/office/drawing/2014/main" id="{00000000-0008-0000-0C00-00000C8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96973" name="Button 13" hidden="1">
              <a:extLst>
                <a:ext uri="{63B3BB69-23CF-44E3-9099-C40C66FF867C}">
                  <a14:compatExt spid="_x0000_s296973"/>
                </a:ext>
                <a:ext uri="{FF2B5EF4-FFF2-40B4-BE49-F238E27FC236}">
                  <a16:creationId xmlns:a16="http://schemas.microsoft.com/office/drawing/2014/main" id="{00000000-0008-0000-0C00-00000D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96974" name="Button 14" hidden="1">
              <a:extLst>
                <a:ext uri="{63B3BB69-23CF-44E3-9099-C40C66FF867C}">
                  <a14:compatExt spid="_x0000_s296974"/>
                </a:ext>
                <a:ext uri="{FF2B5EF4-FFF2-40B4-BE49-F238E27FC236}">
                  <a16:creationId xmlns:a16="http://schemas.microsoft.com/office/drawing/2014/main" id="{00000000-0008-0000-0C00-00000E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96975" name="Button 15" hidden="1">
              <a:extLst>
                <a:ext uri="{63B3BB69-23CF-44E3-9099-C40C66FF867C}">
                  <a14:compatExt spid="_x0000_s296975"/>
                </a:ext>
                <a:ext uri="{FF2B5EF4-FFF2-40B4-BE49-F238E27FC236}">
                  <a16:creationId xmlns:a16="http://schemas.microsoft.com/office/drawing/2014/main" id="{00000000-0008-0000-0C00-00000F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96976" name="Button 16" hidden="1">
              <a:extLst>
                <a:ext uri="{63B3BB69-23CF-44E3-9099-C40C66FF867C}">
                  <a14:compatExt spid="_x0000_s296976"/>
                </a:ext>
                <a:ext uri="{FF2B5EF4-FFF2-40B4-BE49-F238E27FC236}">
                  <a16:creationId xmlns:a16="http://schemas.microsoft.com/office/drawing/2014/main" id="{00000000-0008-0000-0C00-000010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96977" name="Button 17" hidden="1">
              <a:extLst>
                <a:ext uri="{63B3BB69-23CF-44E3-9099-C40C66FF867C}">
                  <a14:compatExt spid="_x0000_s296977"/>
                </a:ext>
                <a:ext uri="{FF2B5EF4-FFF2-40B4-BE49-F238E27FC236}">
                  <a16:creationId xmlns:a16="http://schemas.microsoft.com/office/drawing/2014/main" id="{00000000-0008-0000-0C00-000011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96978" name="Button 18" hidden="1">
              <a:extLst>
                <a:ext uri="{63B3BB69-23CF-44E3-9099-C40C66FF867C}">
                  <a14:compatExt spid="_x0000_s296978"/>
                </a:ext>
                <a:ext uri="{FF2B5EF4-FFF2-40B4-BE49-F238E27FC236}">
                  <a16:creationId xmlns:a16="http://schemas.microsoft.com/office/drawing/2014/main" id="{00000000-0008-0000-0C00-0000128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96979" name="Button 19" hidden="1">
              <a:extLst>
                <a:ext uri="{63B3BB69-23CF-44E3-9099-C40C66FF867C}">
                  <a14:compatExt spid="_x0000_s296979"/>
                </a:ext>
                <a:ext uri="{FF2B5EF4-FFF2-40B4-BE49-F238E27FC236}">
                  <a16:creationId xmlns:a16="http://schemas.microsoft.com/office/drawing/2014/main" id="{00000000-0008-0000-0C00-0000138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96980" name="Button 20" hidden="1">
              <a:extLst>
                <a:ext uri="{63B3BB69-23CF-44E3-9099-C40C66FF867C}">
                  <a14:compatExt spid="_x0000_s296980"/>
                </a:ext>
                <a:ext uri="{FF2B5EF4-FFF2-40B4-BE49-F238E27FC236}">
                  <a16:creationId xmlns:a16="http://schemas.microsoft.com/office/drawing/2014/main" id="{00000000-0008-0000-0C00-0000148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96981" name="Button 21" hidden="1">
              <a:extLst>
                <a:ext uri="{63B3BB69-23CF-44E3-9099-C40C66FF867C}">
                  <a14:compatExt spid="_x0000_s296981"/>
                </a:ext>
                <a:ext uri="{FF2B5EF4-FFF2-40B4-BE49-F238E27FC236}">
                  <a16:creationId xmlns:a16="http://schemas.microsoft.com/office/drawing/2014/main" id="{00000000-0008-0000-0C00-0000158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96982" name="Button 22" hidden="1">
              <a:extLst>
                <a:ext uri="{63B3BB69-23CF-44E3-9099-C40C66FF867C}">
                  <a14:compatExt spid="_x0000_s296982"/>
                </a:ext>
                <a:ext uri="{FF2B5EF4-FFF2-40B4-BE49-F238E27FC236}">
                  <a16:creationId xmlns:a16="http://schemas.microsoft.com/office/drawing/2014/main" id="{00000000-0008-0000-0C00-0000168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96983" name="Button 23" hidden="1">
              <a:extLst>
                <a:ext uri="{63B3BB69-23CF-44E3-9099-C40C66FF867C}">
                  <a14:compatExt spid="_x0000_s296983"/>
                </a:ext>
                <a:ext uri="{FF2B5EF4-FFF2-40B4-BE49-F238E27FC236}">
                  <a16:creationId xmlns:a16="http://schemas.microsoft.com/office/drawing/2014/main" id="{00000000-0008-0000-0C00-0000178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96984" name="Button 24" hidden="1">
              <a:extLst>
                <a:ext uri="{63B3BB69-23CF-44E3-9099-C40C66FF867C}">
                  <a14:compatExt spid="_x0000_s296984"/>
                </a:ext>
                <a:ext uri="{FF2B5EF4-FFF2-40B4-BE49-F238E27FC236}">
                  <a16:creationId xmlns:a16="http://schemas.microsoft.com/office/drawing/2014/main" id="{00000000-0008-0000-0C00-0000188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96985" name="Button 25" hidden="1">
              <a:extLst>
                <a:ext uri="{63B3BB69-23CF-44E3-9099-C40C66FF867C}">
                  <a14:compatExt spid="_x0000_s296985"/>
                </a:ext>
                <a:ext uri="{FF2B5EF4-FFF2-40B4-BE49-F238E27FC236}">
                  <a16:creationId xmlns:a16="http://schemas.microsoft.com/office/drawing/2014/main" id="{00000000-0008-0000-0C00-0000198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96986" name="Button 26" hidden="1">
              <a:extLst>
                <a:ext uri="{63B3BB69-23CF-44E3-9099-C40C66FF867C}">
                  <a14:compatExt spid="_x0000_s296986"/>
                </a:ext>
                <a:ext uri="{FF2B5EF4-FFF2-40B4-BE49-F238E27FC236}">
                  <a16:creationId xmlns:a16="http://schemas.microsoft.com/office/drawing/2014/main" id="{00000000-0008-0000-0C00-00001A8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97985" name="Button 1" hidden="1">
              <a:extLst>
                <a:ext uri="{63B3BB69-23CF-44E3-9099-C40C66FF867C}">
                  <a14:compatExt spid="_x0000_s297985"/>
                </a:ext>
                <a:ext uri="{FF2B5EF4-FFF2-40B4-BE49-F238E27FC236}">
                  <a16:creationId xmlns:a16="http://schemas.microsoft.com/office/drawing/2014/main" id="{00000000-0008-0000-0D00-000001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97986" name="Button 2" hidden="1">
              <a:extLst>
                <a:ext uri="{63B3BB69-23CF-44E3-9099-C40C66FF867C}">
                  <a14:compatExt spid="_x0000_s297986"/>
                </a:ext>
                <a:ext uri="{FF2B5EF4-FFF2-40B4-BE49-F238E27FC236}">
                  <a16:creationId xmlns:a16="http://schemas.microsoft.com/office/drawing/2014/main" id="{00000000-0008-0000-0D00-000002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97987" name="Button 3" hidden="1">
              <a:extLst>
                <a:ext uri="{63B3BB69-23CF-44E3-9099-C40C66FF867C}">
                  <a14:compatExt spid="_x0000_s297987"/>
                </a:ext>
                <a:ext uri="{FF2B5EF4-FFF2-40B4-BE49-F238E27FC236}">
                  <a16:creationId xmlns:a16="http://schemas.microsoft.com/office/drawing/2014/main" id="{00000000-0008-0000-0D00-000003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97988" name="Button 4" hidden="1">
              <a:extLst>
                <a:ext uri="{63B3BB69-23CF-44E3-9099-C40C66FF867C}">
                  <a14:compatExt spid="_x0000_s297988"/>
                </a:ext>
                <a:ext uri="{FF2B5EF4-FFF2-40B4-BE49-F238E27FC236}">
                  <a16:creationId xmlns:a16="http://schemas.microsoft.com/office/drawing/2014/main" id="{00000000-0008-0000-0D00-000004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97989" name="Button 5" hidden="1">
              <a:extLst>
                <a:ext uri="{63B3BB69-23CF-44E3-9099-C40C66FF867C}">
                  <a14:compatExt spid="_x0000_s297989"/>
                </a:ext>
                <a:ext uri="{FF2B5EF4-FFF2-40B4-BE49-F238E27FC236}">
                  <a16:creationId xmlns:a16="http://schemas.microsoft.com/office/drawing/2014/main" id="{00000000-0008-0000-0D00-000005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97990" name="Button 6" hidden="1">
              <a:extLst>
                <a:ext uri="{63B3BB69-23CF-44E3-9099-C40C66FF867C}">
                  <a14:compatExt spid="_x0000_s297990"/>
                </a:ext>
                <a:ext uri="{FF2B5EF4-FFF2-40B4-BE49-F238E27FC236}">
                  <a16:creationId xmlns:a16="http://schemas.microsoft.com/office/drawing/2014/main" id="{00000000-0008-0000-0D00-000006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97991" name="Button 7" hidden="1">
              <a:extLst>
                <a:ext uri="{63B3BB69-23CF-44E3-9099-C40C66FF867C}">
                  <a14:compatExt spid="_x0000_s297991"/>
                </a:ext>
                <a:ext uri="{FF2B5EF4-FFF2-40B4-BE49-F238E27FC236}">
                  <a16:creationId xmlns:a16="http://schemas.microsoft.com/office/drawing/2014/main" id="{00000000-0008-0000-0D00-000007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97992" name="Button 8" hidden="1">
              <a:extLst>
                <a:ext uri="{63B3BB69-23CF-44E3-9099-C40C66FF867C}">
                  <a14:compatExt spid="_x0000_s297992"/>
                </a:ext>
                <a:ext uri="{FF2B5EF4-FFF2-40B4-BE49-F238E27FC236}">
                  <a16:creationId xmlns:a16="http://schemas.microsoft.com/office/drawing/2014/main" id="{00000000-0008-0000-0D00-000008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97993" name="Button 9" hidden="1">
              <a:extLst>
                <a:ext uri="{63B3BB69-23CF-44E3-9099-C40C66FF867C}">
                  <a14:compatExt spid="_x0000_s297993"/>
                </a:ext>
                <a:ext uri="{FF2B5EF4-FFF2-40B4-BE49-F238E27FC236}">
                  <a16:creationId xmlns:a16="http://schemas.microsoft.com/office/drawing/2014/main" id="{00000000-0008-0000-0D00-000009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97994" name="Button 10" hidden="1">
              <a:extLst>
                <a:ext uri="{63B3BB69-23CF-44E3-9099-C40C66FF867C}">
                  <a14:compatExt spid="_x0000_s297994"/>
                </a:ext>
                <a:ext uri="{FF2B5EF4-FFF2-40B4-BE49-F238E27FC236}">
                  <a16:creationId xmlns:a16="http://schemas.microsoft.com/office/drawing/2014/main" id="{00000000-0008-0000-0D00-00000A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97995" name="Button 11" hidden="1">
              <a:extLst>
                <a:ext uri="{63B3BB69-23CF-44E3-9099-C40C66FF867C}">
                  <a14:compatExt spid="_x0000_s297995"/>
                </a:ext>
                <a:ext uri="{FF2B5EF4-FFF2-40B4-BE49-F238E27FC236}">
                  <a16:creationId xmlns:a16="http://schemas.microsoft.com/office/drawing/2014/main" id="{00000000-0008-0000-0D00-00000B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97996" name="Button 12" hidden="1">
              <a:extLst>
                <a:ext uri="{63B3BB69-23CF-44E3-9099-C40C66FF867C}">
                  <a14:compatExt spid="_x0000_s297996"/>
                </a:ext>
                <a:ext uri="{FF2B5EF4-FFF2-40B4-BE49-F238E27FC236}">
                  <a16:creationId xmlns:a16="http://schemas.microsoft.com/office/drawing/2014/main" id="{00000000-0008-0000-0D00-00000C8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97997" name="Button 13" hidden="1">
              <a:extLst>
                <a:ext uri="{63B3BB69-23CF-44E3-9099-C40C66FF867C}">
                  <a14:compatExt spid="_x0000_s297997"/>
                </a:ext>
                <a:ext uri="{FF2B5EF4-FFF2-40B4-BE49-F238E27FC236}">
                  <a16:creationId xmlns:a16="http://schemas.microsoft.com/office/drawing/2014/main" id="{00000000-0008-0000-0D00-00000D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97998" name="Button 14" hidden="1">
              <a:extLst>
                <a:ext uri="{63B3BB69-23CF-44E3-9099-C40C66FF867C}">
                  <a14:compatExt spid="_x0000_s297998"/>
                </a:ext>
                <a:ext uri="{FF2B5EF4-FFF2-40B4-BE49-F238E27FC236}">
                  <a16:creationId xmlns:a16="http://schemas.microsoft.com/office/drawing/2014/main" id="{00000000-0008-0000-0D00-00000E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97999" name="Button 15" hidden="1">
              <a:extLst>
                <a:ext uri="{63B3BB69-23CF-44E3-9099-C40C66FF867C}">
                  <a14:compatExt spid="_x0000_s297999"/>
                </a:ext>
                <a:ext uri="{FF2B5EF4-FFF2-40B4-BE49-F238E27FC236}">
                  <a16:creationId xmlns:a16="http://schemas.microsoft.com/office/drawing/2014/main" id="{00000000-0008-0000-0D00-00000F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98000" name="Button 16" hidden="1">
              <a:extLst>
                <a:ext uri="{63B3BB69-23CF-44E3-9099-C40C66FF867C}">
                  <a14:compatExt spid="_x0000_s298000"/>
                </a:ext>
                <a:ext uri="{FF2B5EF4-FFF2-40B4-BE49-F238E27FC236}">
                  <a16:creationId xmlns:a16="http://schemas.microsoft.com/office/drawing/2014/main" id="{00000000-0008-0000-0D00-000010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98001" name="Button 17" hidden="1">
              <a:extLst>
                <a:ext uri="{63B3BB69-23CF-44E3-9099-C40C66FF867C}">
                  <a14:compatExt spid="_x0000_s298001"/>
                </a:ext>
                <a:ext uri="{FF2B5EF4-FFF2-40B4-BE49-F238E27FC236}">
                  <a16:creationId xmlns:a16="http://schemas.microsoft.com/office/drawing/2014/main" id="{00000000-0008-0000-0D00-000011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98002" name="Button 18" hidden="1">
              <a:extLst>
                <a:ext uri="{63B3BB69-23CF-44E3-9099-C40C66FF867C}">
                  <a14:compatExt spid="_x0000_s298002"/>
                </a:ext>
                <a:ext uri="{FF2B5EF4-FFF2-40B4-BE49-F238E27FC236}">
                  <a16:creationId xmlns:a16="http://schemas.microsoft.com/office/drawing/2014/main" id="{00000000-0008-0000-0D00-0000128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98003" name="Button 19" hidden="1">
              <a:extLst>
                <a:ext uri="{63B3BB69-23CF-44E3-9099-C40C66FF867C}">
                  <a14:compatExt spid="_x0000_s298003"/>
                </a:ext>
                <a:ext uri="{FF2B5EF4-FFF2-40B4-BE49-F238E27FC236}">
                  <a16:creationId xmlns:a16="http://schemas.microsoft.com/office/drawing/2014/main" id="{00000000-0008-0000-0D00-0000138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98004" name="Button 20" hidden="1">
              <a:extLst>
                <a:ext uri="{63B3BB69-23CF-44E3-9099-C40C66FF867C}">
                  <a14:compatExt spid="_x0000_s298004"/>
                </a:ext>
                <a:ext uri="{FF2B5EF4-FFF2-40B4-BE49-F238E27FC236}">
                  <a16:creationId xmlns:a16="http://schemas.microsoft.com/office/drawing/2014/main" id="{00000000-0008-0000-0D00-0000148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98005" name="Button 21" hidden="1">
              <a:extLst>
                <a:ext uri="{63B3BB69-23CF-44E3-9099-C40C66FF867C}">
                  <a14:compatExt spid="_x0000_s298005"/>
                </a:ext>
                <a:ext uri="{FF2B5EF4-FFF2-40B4-BE49-F238E27FC236}">
                  <a16:creationId xmlns:a16="http://schemas.microsoft.com/office/drawing/2014/main" id="{00000000-0008-0000-0D00-0000158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98006" name="Button 22" hidden="1">
              <a:extLst>
                <a:ext uri="{63B3BB69-23CF-44E3-9099-C40C66FF867C}">
                  <a14:compatExt spid="_x0000_s298006"/>
                </a:ext>
                <a:ext uri="{FF2B5EF4-FFF2-40B4-BE49-F238E27FC236}">
                  <a16:creationId xmlns:a16="http://schemas.microsoft.com/office/drawing/2014/main" id="{00000000-0008-0000-0D00-0000168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98007" name="Button 23" hidden="1">
              <a:extLst>
                <a:ext uri="{63B3BB69-23CF-44E3-9099-C40C66FF867C}">
                  <a14:compatExt spid="_x0000_s298007"/>
                </a:ext>
                <a:ext uri="{FF2B5EF4-FFF2-40B4-BE49-F238E27FC236}">
                  <a16:creationId xmlns:a16="http://schemas.microsoft.com/office/drawing/2014/main" id="{00000000-0008-0000-0D00-0000178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98008" name="Button 24" hidden="1">
              <a:extLst>
                <a:ext uri="{63B3BB69-23CF-44E3-9099-C40C66FF867C}">
                  <a14:compatExt spid="_x0000_s298008"/>
                </a:ext>
                <a:ext uri="{FF2B5EF4-FFF2-40B4-BE49-F238E27FC236}">
                  <a16:creationId xmlns:a16="http://schemas.microsoft.com/office/drawing/2014/main" id="{00000000-0008-0000-0D00-0000188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98009" name="Button 25" hidden="1">
              <a:extLst>
                <a:ext uri="{63B3BB69-23CF-44E3-9099-C40C66FF867C}">
                  <a14:compatExt spid="_x0000_s298009"/>
                </a:ext>
                <a:ext uri="{FF2B5EF4-FFF2-40B4-BE49-F238E27FC236}">
                  <a16:creationId xmlns:a16="http://schemas.microsoft.com/office/drawing/2014/main" id="{00000000-0008-0000-0D00-0000198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98010" name="Button 26" hidden="1">
              <a:extLst>
                <a:ext uri="{63B3BB69-23CF-44E3-9099-C40C66FF867C}">
                  <a14:compatExt spid="_x0000_s298010"/>
                </a:ext>
                <a:ext uri="{FF2B5EF4-FFF2-40B4-BE49-F238E27FC236}">
                  <a16:creationId xmlns:a16="http://schemas.microsoft.com/office/drawing/2014/main" id="{00000000-0008-0000-0D00-00001A8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159745" name="Button 1" hidden="1">
              <a:extLst>
                <a:ext uri="{63B3BB69-23CF-44E3-9099-C40C66FF867C}">
                  <a14:compatExt spid="_x0000_s159745"/>
                </a:ext>
                <a:ext uri="{FF2B5EF4-FFF2-40B4-BE49-F238E27FC236}">
                  <a16:creationId xmlns:a16="http://schemas.microsoft.com/office/drawing/2014/main" id="{00000000-0008-0000-0E00-000001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159746" name="Button 2" hidden="1">
              <a:extLst>
                <a:ext uri="{63B3BB69-23CF-44E3-9099-C40C66FF867C}">
                  <a14:compatExt spid="_x0000_s159746"/>
                </a:ext>
                <a:ext uri="{FF2B5EF4-FFF2-40B4-BE49-F238E27FC236}">
                  <a16:creationId xmlns:a16="http://schemas.microsoft.com/office/drawing/2014/main" id="{00000000-0008-0000-0E00-000002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159747" name="Button 3" hidden="1">
              <a:extLst>
                <a:ext uri="{63B3BB69-23CF-44E3-9099-C40C66FF867C}">
                  <a14:compatExt spid="_x0000_s159747"/>
                </a:ext>
                <a:ext uri="{FF2B5EF4-FFF2-40B4-BE49-F238E27FC236}">
                  <a16:creationId xmlns:a16="http://schemas.microsoft.com/office/drawing/2014/main" id="{00000000-0008-0000-0E00-000003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159748" name="Button 4" hidden="1">
              <a:extLst>
                <a:ext uri="{63B3BB69-23CF-44E3-9099-C40C66FF867C}">
                  <a14:compatExt spid="_x0000_s159748"/>
                </a:ext>
                <a:ext uri="{FF2B5EF4-FFF2-40B4-BE49-F238E27FC236}">
                  <a16:creationId xmlns:a16="http://schemas.microsoft.com/office/drawing/2014/main" id="{00000000-0008-0000-0E00-000004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159749" name="Button 5" hidden="1">
              <a:extLst>
                <a:ext uri="{63B3BB69-23CF-44E3-9099-C40C66FF867C}">
                  <a14:compatExt spid="_x0000_s159749"/>
                </a:ext>
                <a:ext uri="{FF2B5EF4-FFF2-40B4-BE49-F238E27FC236}">
                  <a16:creationId xmlns:a16="http://schemas.microsoft.com/office/drawing/2014/main" id="{00000000-0008-0000-0E00-000005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65</xdr:col>
          <xdr:colOff>12700</xdr:colOff>
          <xdr:row>2</xdr:row>
          <xdr:rowOff>12700</xdr:rowOff>
        </xdr:from>
        <xdr:to>
          <xdr:col>66</xdr:col>
          <xdr:colOff>0</xdr:colOff>
          <xdr:row>4</xdr:row>
          <xdr:rowOff>0</xdr:rowOff>
        </xdr:to>
        <xdr:sp macro="" textlink="">
          <xdr:nvSpPr>
            <xdr:cNvPr id="159750" name="Button 6" hidden="1">
              <a:extLst>
                <a:ext uri="{63B3BB69-23CF-44E3-9099-C40C66FF867C}">
                  <a14:compatExt spid="_x0000_s159750"/>
                </a:ext>
                <a:ext uri="{FF2B5EF4-FFF2-40B4-BE49-F238E27FC236}">
                  <a16:creationId xmlns:a16="http://schemas.microsoft.com/office/drawing/2014/main" id="{00000000-0008-0000-0E00-000006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159751" name="Button 7" hidden="1">
              <a:extLst>
                <a:ext uri="{63B3BB69-23CF-44E3-9099-C40C66FF867C}">
                  <a14:compatExt spid="_x0000_s159751"/>
                </a:ext>
                <a:ext uri="{FF2B5EF4-FFF2-40B4-BE49-F238E27FC236}">
                  <a16:creationId xmlns:a16="http://schemas.microsoft.com/office/drawing/2014/main" id="{00000000-0008-0000-0E00-000007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159752" name="Button 8" hidden="1">
              <a:extLst>
                <a:ext uri="{63B3BB69-23CF-44E3-9099-C40C66FF867C}">
                  <a14:compatExt spid="_x0000_s159752"/>
                </a:ext>
                <a:ext uri="{FF2B5EF4-FFF2-40B4-BE49-F238E27FC236}">
                  <a16:creationId xmlns:a16="http://schemas.microsoft.com/office/drawing/2014/main" id="{00000000-0008-0000-0E00-000008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159753" name="Button 9" hidden="1">
              <a:extLst>
                <a:ext uri="{63B3BB69-23CF-44E3-9099-C40C66FF867C}">
                  <a14:compatExt spid="_x0000_s159753"/>
                </a:ext>
                <a:ext uri="{FF2B5EF4-FFF2-40B4-BE49-F238E27FC236}">
                  <a16:creationId xmlns:a16="http://schemas.microsoft.com/office/drawing/2014/main" id="{00000000-0008-0000-0E00-000009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159755" name="Button 11" hidden="1">
              <a:extLst>
                <a:ext uri="{63B3BB69-23CF-44E3-9099-C40C66FF867C}">
                  <a14:compatExt spid="_x0000_s159755"/>
                </a:ext>
                <a:ext uri="{FF2B5EF4-FFF2-40B4-BE49-F238E27FC236}">
                  <a16:creationId xmlns:a16="http://schemas.microsoft.com/office/drawing/2014/main" id="{00000000-0008-0000-0E00-00000B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12700</xdr:colOff>
          <xdr:row>7</xdr:row>
          <xdr:rowOff>31750</xdr:rowOff>
        </xdr:from>
        <xdr:to>
          <xdr:col>61</xdr:col>
          <xdr:colOff>381000</xdr:colOff>
          <xdr:row>8</xdr:row>
          <xdr:rowOff>0</xdr:rowOff>
        </xdr:to>
        <xdr:sp macro="" textlink="">
          <xdr:nvSpPr>
            <xdr:cNvPr id="159756" name="Button 12" hidden="1">
              <a:extLst>
                <a:ext uri="{63B3BB69-23CF-44E3-9099-C40C66FF867C}">
                  <a14:compatExt spid="_x0000_s159756"/>
                </a:ext>
                <a:ext uri="{FF2B5EF4-FFF2-40B4-BE49-F238E27FC236}">
                  <a16:creationId xmlns:a16="http://schemas.microsoft.com/office/drawing/2014/main" id="{00000000-0008-0000-0E00-00000C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159757" name="Button 13" hidden="1">
              <a:extLst>
                <a:ext uri="{63B3BB69-23CF-44E3-9099-C40C66FF867C}">
                  <a14:compatExt spid="_x0000_s159757"/>
                </a:ext>
                <a:ext uri="{FF2B5EF4-FFF2-40B4-BE49-F238E27FC236}">
                  <a16:creationId xmlns:a16="http://schemas.microsoft.com/office/drawing/2014/main" id="{00000000-0008-0000-0E00-00000D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159758" name="Button 14" hidden="1">
              <a:extLst>
                <a:ext uri="{63B3BB69-23CF-44E3-9099-C40C66FF867C}">
                  <a14:compatExt spid="_x0000_s159758"/>
                </a:ext>
                <a:ext uri="{FF2B5EF4-FFF2-40B4-BE49-F238E27FC236}">
                  <a16:creationId xmlns:a16="http://schemas.microsoft.com/office/drawing/2014/main" id="{00000000-0008-0000-0E00-00000E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159760" name="Button 16" hidden="1">
              <a:extLst>
                <a:ext uri="{63B3BB69-23CF-44E3-9099-C40C66FF867C}">
                  <a14:compatExt spid="_x0000_s159760"/>
                </a:ext>
                <a:ext uri="{FF2B5EF4-FFF2-40B4-BE49-F238E27FC236}">
                  <a16:creationId xmlns:a16="http://schemas.microsoft.com/office/drawing/2014/main" id="{00000000-0008-0000-0E00-000010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159762" name="Button 18" hidden="1">
              <a:extLst>
                <a:ext uri="{63B3BB69-23CF-44E3-9099-C40C66FF867C}">
                  <a14:compatExt spid="_x0000_s159762"/>
                </a:ext>
                <a:ext uri="{FF2B5EF4-FFF2-40B4-BE49-F238E27FC236}">
                  <a16:creationId xmlns:a16="http://schemas.microsoft.com/office/drawing/2014/main" id="{00000000-0008-0000-0E00-000012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660400</xdr:colOff>
          <xdr:row>5</xdr:row>
          <xdr:rowOff>0</xdr:rowOff>
        </xdr:from>
        <xdr:to>
          <xdr:col>5</xdr:col>
          <xdr:colOff>0</xdr:colOff>
          <xdr:row>6</xdr:row>
          <xdr:rowOff>152400</xdr:rowOff>
        </xdr:to>
        <xdr:sp macro="" textlink="">
          <xdr:nvSpPr>
            <xdr:cNvPr id="159768" name="Button 24" hidden="1">
              <a:extLst>
                <a:ext uri="{63B3BB69-23CF-44E3-9099-C40C66FF867C}">
                  <a14:compatExt spid="_x0000_s159768"/>
                </a:ext>
                <a:ext uri="{FF2B5EF4-FFF2-40B4-BE49-F238E27FC236}">
                  <a16:creationId xmlns:a16="http://schemas.microsoft.com/office/drawing/2014/main" id="{00000000-0008-0000-0E00-000018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Opbouwen handicap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159769" name="Button 25" hidden="1">
              <a:extLst>
                <a:ext uri="{63B3BB69-23CF-44E3-9099-C40C66FF867C}">
                  <a14:compatExt spid="_x0000_s159769"/>
                </a:ext>
                <a:ext uri="{FF2B5EF4-FFF2-40B4-BE49-F238E27FC236}">
                  <a16:creationId xmlns:a16="http://schemas.microsoft.com/office/drawing/2014/main" id="{00000000-0008-0000-0E00-000019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159770" name="Button 26" hidden="1">
              <a:extLst>
                <a:ext uri="{63B3BB69-23CF-44E3-9099-C40C66FF867C}">
                  <a14:compatExt spid="_x0000_s159770"/>
                </a:ext>
                <a:ext uri="{FF2B5EF4-FFF2-40B4-BE49-F238E27FC236}">
                  <a16:creationId xmlns:a16="http://schemas.microsoft.com/office/drawing/2014/main" id="{00000000-0008-0000-0E00-00001A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19050</xdr:colOff>
          <xdr:row>7</xdr:row>
          <xdr:rowOff>12700</xdr:rowOff>
        </xdr:from>
        <xdr:to>
          <xdr:col>27</xdr:col>
          <xdr:colOff>190500</xdr:colOff>
          <xdr:row>8</xdr:row>
          <xdr:rowOff>0</xdr:rowOff>
        </xdr:to>
        <xdr:sp macro="" textlink="">
          <xdr:nvSpPr>
            <xdr:cNvPr id="159771" name="Button 27" hidden="1">
              <a:extLst>
                <a:ext uri="{63B3BB69-23CF-44E3-9099-C40C66FF867C}">
                  <a14:compatExt spid="_x0000_s159771"/>
                </a:ext>
                <a:ext uri="{FF2B5EF4-FFF2-40B4-BE49-F238E27FC236}">
                  <a16:creationId xmlns:a16="http://schemas.microsoft.com/office/drawing/2014/main" id="{00000000-0008-0000-0E00-00001B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12700</xdr:rowOff>
        </xdr:from>
        <xdr:to>
          <xdr:col>35</xdr:col>
          <xdr:colOff>190500</xdr:colOff>
          <xdr:row>8</xdr:row>
          <xdr:rowOff>0</xdr:rowOff>
        </xdr:to>
        <xdr:sp macro="" textlink="">
          <xdr:nvSpPr>
            <xdr:cNvPr id="159772" name="Button 28" hidden="1">
              <a:extLst>
                <a:ext uri="{63B3BB69-23CF-44E3-9099-C40C66FF867C}">
                  <a14:compatExt spid="_x0000_s159772"/>
                </a:ext>
                <a:ext uri="{FF2B5EF4-FFF2-40B4-BE49-F238E27FC236}">
                  <a16:creationId xmlns:a16="http://schemas.microsoft.com/office/drawing/2014/main" id="{00000000-0008-0000-0E00-00001C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43</xdr:col>
          <xdr:colOff>190500</xdr:colOff>
          <xdr:row>8</xdr:row>
          <xdr:rowOff>0</xdr:rowOff>
        </xdr:to>
        <xdr:sp macro="" textlink="">
          <xdr:nvSpPr>
            <xdr:cNvPr id="159773" name="Button 29" hidden="1">
              <a:extLst>
                <a:ext uri="{63B3BB69-23CF-44E3-9099-C40C66FF867C}">
                  <a14:compatExt spid="_x0000_s159773"/>
                </a:ext>
                <a:ext uri="{FF2B5EF4-FFF2-40B4-BE49-F238E27FC236}">
                  <a16:creationId xmlns:a16="http://schemas.microsoft.com/office/drawing/2014/main" id="{00000000-0008-0000-0E00-00001D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12700</xdr:rowOff>
        </xdr:from>
        <xdr:to>
          <xdr:col>51</xdr:col>
          <xdr:colOff>190500</xdr:colOff>
          <xdr:row>8</xdr:row>
          <xdr:rowOff>0</xdr:rowOff>
        </xdr:to>
        <xdr:sp macro="" textlink="">
          <xdr:nvSpPr>
            <xdr:cNvPr id="159774" name="Button 30" hidden="1">
              <a:extLst>
                <a:ext uri="{63B3BB69-23CF-44E3-9099-C40C66FF867C}">
                  <a14:compatExt spid="_x0000_s159774"/>
                </a:ext>
                <a:ext uri="{FF2B5EF4-FFF2-40B4-BE49-F238E27FC236}">
                  <a16:creationId xmlns:a16="http://schemas.microsoft.com/office/drawing/2014/main" id="{00000000-0008-0000-0E00-00001E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31750</xdr:rowOff>
        </xdr:from>
        <xdr:to>
          <xdr:col>38</xdr:col>
          <xdr:colOff>0</xdr:colOff>
          <xdr:row>8</xdr:row>
          <xdr:rowOff>0</xdr:rowOff>
        </xdr:to>
        <xdr:sp macro="" textlink="">
          <xdr:nvSpPr>
            <xdr:cNvPr id="159775" name="Button 31" hidden="1">
              <a:extLst>
                <a:ext uri="{63B3BB69-23CF-44E3-9099-C40C66FF867C}">
                  <a14:compatExt spid="_x0000_s159775"/>
                </a:ext>
                <a:ext uri="{FF2B5EF4-FFF2-40B4-BE49-F238E27FC236}">
                  <a16:creationId xmlns:a16="http://schemas.microsoft.com/office/drawing/2014/main" id="{00000000-0008-0000-0E00-00001F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31750</xdr:rowOff>
        </xdr:from>
        <xdr:to>
          <xdr:col>46</xdr:col>
          <xdr:colOff>0</xdr:colOff>
          <xdr:row>8</xdr:row>
          <xdr:rowOff>0</xdr:rowOff>
        </xdr:to>
        <xdr:sp macro="" textlink="">
          <xdr:nvSpPr>
            <xdr:cNvPr id="159776" name="Button 32" hidden="1">
              <a:extLst>
                <a:ext uri="{63B3BB69-23CF-44E3-9099-C40C66FF867C}">
                  <a14:compatExt spid="_x0000_s159776"/>
                </a:ext>
                <a:ext uri="{FF2B5EF4-FFF2-40B4-BE49-F238E27FC236}">
                  <a16:creationId xmlns:a16="http://schemas.microsoft.com/office/drawing/2014/main" id="{00000000-0008-0000-0E00-000020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31750</xdr:rowOff>
        </xdr:from>
        <xdr:to>
          <xdr:col>46</xdr:col>
          <xdr:colOff>0</xdr:colOff>
          <xdr:row>8</xdr:row>
          <xdr:rowOff>0</xdr:rowOff>
        </xdr:to>
        <xdr:sp macro="" textlink="">
          <xdr:nvSpPr>
            <xdr:cNvPr id="159777" name="Button 33" hidden="1">
              <a:extLst>
                <a:ext uri="{63B3BB69-23CF-44E3-9099-C40C66FF867C}">
                  <a14:compatExt spid="_x0000_s159777"/>
                </a:ext>
                <a:ext uri="{FF2B5EF4-FFF2-40B4-BE49-F238E27FC236}">
                  <a16:creationId xmlns:a16="http://schemas.microsoft.com/office/drawing/2014/main" id="{00000000-0008-0000-0E00-000021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99009" name="Button 1" hidden="1">
              <a:extLst>
                <a:ext uri="{63B3BB69-23CF-44E3-9099-C40C66FF867C}">
                  <a14:compatExt spid="_x0000_s299009"/>
                </a:ext>
                <a:ext uri="{FF2B5EF4-FFF2-40B4-BE49-F238E27FC236}">
                  <a16:creationId xmlns:a16="http://schemas.microsoft.com/office/drawing/2014/main" id="{00000000-0008-0000-0F00-000001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99010" name="Button 2" hidden="1">
              <a:extLst>
                <a:ext uri="{63B3BB69-23CF-44E3-9099-C40C66FF867C}">
                  <a14:compatExt spid="_x0000_s299010"/>
                </a:ext>
                <a:ext uri="{FF2B5EF4-FFF2-40B4-BE49-F238E27FC236}">
                  <a16:creationId xmlns:a16="http://schemas.microsoft.com/office/drawing/2014/main" id="{00000000-0008-0000-0F00-000002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99011" name="Button 3" hidden="1">
              <a:extLst>
                <a:ext uri="{63B3BB69-23CF-44E3-9099-C40C66FF867C}">
                  <a14:compatExt spid="_x0000_s299011"/>
                </a:ext>
                <a:ext uri="{FF2B5EF4-FFF2-40B4-BE49-F238E27FC236}">
                  <a16:creationId xmlns:a16="http://schemas.microsoft.com/office/drawing/2014/main" id="{00000000-0008-0000-0F00-000003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99012" name="Button 4" hidden="1">
              <a:extLst>
                <a:ext uri="{63B3BB69-23CF-44E3-9099-C40C66FF867C}">
                  <a14:compatExt spid="_x0000_s299012"/>
                </a:ext>
                <a:ext uri="{FF2B5EF4-FFF2-40B4-BE49-F238E27FC236}">
                  <a16:creationId xmlns:a16="http://schemas.microsoft.com/office/drawing/2014/main" id="{00000000-0008-0000-0F00-000004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99013" name="Button 5" hidden="1">
              <a:extLst>
                <a:ext uri="{63B3BB69-23CF-44E3-9099-C40C66FF867C}">
                  <a14:compatExt spid="_x0000_s299013"/>
                </a:ext>
                <a:ext uri="{FF2B5EF4-FFF2-40B4-BE49-F238E27FC236}">
                  <a16:creationId xmlns:a16="http://schemas.microsoft.com/office/drawing/2014/main" id="{00000000-0008-0000-0F00-000005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99014" name="Button 6" hidden="1">
              <a:extLst>
                <a:ext uri="{63B3BB69-23CF-44E3-9099-C40C66FF867C}">
                  <a14:compatExt spid="_x0000_s299014"/>
                </a:ext>
                <a:ext uri="{FF2B5EF4-FFF2-40B4-BE49-F238E27FC236}">
                  <a16:creationId xmlns:a16="http://schemas.microsoft.com/office/drawing/2014/main" id="{00000000-0008-0000-0F00-000006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99015" name="Button 7" hidden="1">
              <a:extLst>
                <a:ext uri="{63B3BB69-23CF-44E3-9099-C40C66FF867C}">
                  <a14:compatExt spid="_x0000_s299015"/>
                </a:ext>
                <a:ext uri="{FF2B5EF4-FFF2-40B4-BE49-F238E27FC236}">
                  <a16:creationId xmlns:a16="http://schemas.microsoft.com/office/drawing/2014/main" id="{00000000-0008-0000-0F00-000007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99016" name="Button 8" hidden="1">
              <a:extLst>
                <a:ext uri="{63B3BB69-23CF-44E3-9099-C40C66FF867C}">
                  <a14:compatExt spid="_x0000_s299016"/>
                </a:ext>
                <a:ext uri="{FF2B5EF4-FFF2-40B4-BE49-F238E27FC236}">
                  <a16:creationId xmlns:a16="http://schemas.microsoft.com/office/drawing/2014/main" id="{00000000-0008-0000-0F00-000008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99017" name="Button 9" hidden="1">
              <a:extLst>
                <a:ext uri="{63B3BB69-23CF-44E3-9099-C40C66FF867C}">
                  <a14:compatExt spid="_x0000_s299017"/>
                </a:ext>
                <a:ext uri="{FF2B5EF4-FFF2-40B4-BE49-F238E27FC236}">
                  <a16:creationId xmlns:a16="http://schemas.microsoft.com/office/drawing/2014/main" id="{00000000-0008-0000-0F00-000009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99018" name="Button 10" hidden="1">
              <a:extLst>
                <a:ext uri="{63B3BB69-23CF-44E3-9099-C40C66FF867C}">
                  <a14:compatExt spid="_x0000_s299018"/>
                </a:ext>
                <a:ext uri="{FF2B5EF4-FFF2-40B4-BE49-F238E27FC236}">
                  <a16:creationId xmlns:a16="http://schemas.microsoft.com/office/drawing/2014/main" id="{00000000-0008-0000-0F00-00000A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99019" name="Button 11" hidden="1">
              <a:extLst>
                <a:ext uri="{63B3BB69-23CF-44E3-9099-C40C66FF867C}">
                  <a14:compatExt spid="_x0000_s299019"/>
                </a:ext>
                <a:ext uri="{FF2B5EF4-FFF2-40B4-BE49-F238E27FC236}">
                  <a16:creationId xmlns:a16="http://schemas.microsoft.com/office/drawing/2014/main" id="{00000000-0008-0000-0F00-00000B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99020" name="Button 12" hidden="1">
              <a:extLst>
                <a:ext uri="{63B3BB69-23CF-44E3-9099-C40C66FF867C}">
                  <a14:compatExt spid="_x0000_s299020"/>
                </a:ext>
                <a:ext uri="{FF2B5EF4-FFF2-40B4-BE49-F238E27FC236}">
                  <a16:creationId xmlns:a16="http://schemas.microsoft.com/office/drawing/2014/main" id="{00000000-0008-0000-0F00-00000C9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99021" name="Button 13" hidden="1">
              <a:extLst>
                <a:ext uri="{63B3BB69-23CF-44E3-9099-C40C66FF867C}">
                  <a14:compatExt spid="_x0000_s299021"/>
                </a:ext>
                <a:ext uri="{FF2B5EF4-FFF2-40B4-BE49-F238E27FC236}">
                  <a16:creationId xmlns:a16="http://schemas.microsoft.com/office/drawing/2014/main" id="{00000000-0008-0000-0F00-00000D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99022" name="Button 14" hidden="1">
              <a:extLst>
                <a:ext uri="{63B3BB69-23CF-44E3-9099-C40C66FF867C}">
                  <a14:compatExt spid="_x0000_s299022"/>
                </a:ext>
                <a:ext uri="{FF2B5EF4-FFF2-40B4-BE49-F238E27FC236}">
                  <a16:creationId xmlns:a16="http://schemas.microsoft.com/office/drawing/2014/main" id="{00000000-0008-0000-0F00-00000E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99023" name="Button 15" hidden="1">
              <a:extLst>
                <a:ext uri="{63B3BB69-23CF-44E3-9099-C40C66FF867C}">
                  <a14:compatExt spid="_x0000_s299023"/>
                </a:ext>
                <a:ext uri="{FF2B5EF4-FFF2-40B4-BE49-F238E27FC236}">
                  <a16:creationId xmlns:a16="http://schemas.microsoft.com/office/drawing/2014/main" id="{00000000-0008-0000-0F00-00000F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99024" name="Button 16" hidden="1">
              <a:extLst>
                <a:ext uri="{63B3BB69-23CF-44E3-9099-C40C66FF867C}">
                  <a14:compatExt spid="_x0000_s299024"/>
                </a:ext>
                <a:ext uri="{FF2B5EF4-FFF2-40B4-BE49-F238E27FC236}">
                  <a16:creationId xmlns:a16="http://schemas.microsoft.com/office/drawing/2014/main" id="{00000000-0008-0000-0F00-000010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99025" name="Button 17" hidden="1">
              <a:extLst>
                <a:ext uri="{63B3BB69-23CF-44E3-9099-C40C66FF867C}">
                  <a14:compatExt spid="_x0000_s299025"/>
                </a:ext>
                <a:ext uri="{FF2B5EF4-FFF2-40B4-BE49-F238E27FC236}">
                  <a16:creationId xmlns:a16="http://schemas.microsoft.com/office/drawing/2014/main" id="{00000000-0008-0000-0F00-000011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99026" name="Button 18" hidden="1">
              <a:extLst>
                <a:ext uri="{63B3BB69-23CF-44E3-9099-C40C66FF867C}">
                  <a14:compatExt spid="_x0000_s299026"/>
                </a:ext>
                <a:ext uri="{FF2B5EF4-FFF2-40B4-BE49-F238E27FC236}">
                  <a16:creationId xmlns:a16="http://schemas.microsoft.com/office/drawing/2014/main" id="{00000000-0008-0000-0F00-0000129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99027" name="Button 19" hidden="1">
              <a:extLst>
                <a:ext uri="{63B3BB69-23CF-44E3-9099-C40C66FF867C}">
                  <a14:compatExt spid="_x0000_s299027"/>
                </a:ext>
                <a:ext uri="{FF2B5EF4-FFF2-40B4-BE49-F238E27FC236}">
                  <a16:creationId xmlns:a16="http://schemas.microsoft.com/office/drawing/2014/main" id="{00000000-0008-0000-0F00-0000139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99028" name="Button 20" hidden="1">
              <a:extLst>
                <a:ext uri="{63B3BB69-23CF-44E3-9099-C40C66FF867C}">
                  <a14:compatExt spid="_x0000_s299028"/>
                </a:ext>
                <a:ext uri="{FF2B5EF4-FFF2-40B4-BE49-F238E27FC236}">
                  <a16:creationId xmlns:a16="http://schemas.microsoft.com/office/drawing/2014/main" id="{00000000-0008-0000-0F00-0000149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99029" name="Button 21" hidden="1">
              <a:extLst>
                <a:ext uri="{63B3BB69-23CF-44E3-9099-C40C66FF867C}">
                  <a14:compatExt spid="_x0000_s299029"/>
                </a:ext>
                <a:ext uri="{FF2B5EF4-FFF2-40B4-BE49-F238E27FC236}">
                  <a16:creationId xmlns:a16="http://schemas.microsoft.com/office/drawing/2014/main" id="{00000000-0008-0000-0F00-0000159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99030" name="Button 22" hidden="1">
              <a:extLst>
                <a:ext uri="{63B3BB69-23CF-44E3-9099-C40C66FF867C}">
                  <a14:compatExt spid="_x0000_s299030"/>
                </a:ext>
                <a:ext uri="{FF2B5EF4-FFF2-40B4-BE49-F238E27FC236}">
                  <a16:creationId xmlns:a16="http://schemas.microsoft.com/office/drawing/2014/main" id="{00000000-0008-0000-0F00-0000169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99031" name="Button 23" hidden="1">
              <a:extLst>
                <a:ext uri="{63B3BB69-23CF-44E3-9099-C40C66FF867C}">
                  <a14:compatExt spid="_x0000_s299031"/>
                </a:ext>
                <a:ext uri="{FF2B5EF4-FFF2-40B4-BE49-F238E27FC236}">
                  <a16:creationId xmlns:a16="http://schemas.microsoft.com/office/drawing/2014/main" id="{00000000-0008-0000-0F00-0000179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99032" name="Button 24" hidden="1">
              <a:extLst>
                <a:ext uri="{63B3BB69-23CF-44E3-9099-C40C66FF867C}">
                  <a14:compatExt spid="_x0000_s299032"/>
                </a:ext>
                <a:ext uri="{FF2B5EF4-FFF2-40B4-BE49-F238E27FC236}">
                  <a16:creationId xmlns:a16="http://schemas.microsoft.com/office/drawing/2014/main" id="{00000000-0008-0000-0F00-0000189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99033" name="Button 25" hidden="1">
              <a:extLst>
                <a:ext uri="{63B3BB69-23CF-44E3-9099-C40C66FF867C}">
                  <a14:compatExt spid="_x0000_s299033"/>
                </a:ext>
                <a:ext uri="{FF2B5EF4-FFF2-40B4-BE49-F238E27FC236}">
                  <a16:creationId xmlns:a16="http://schemas.microsoft.com/office/drawing/2014/main" id="{00000000-0008-0000-0F00-0000199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99034" name="Button 26" hidden="1">
              <a:extLst>
                <a:ext uri="{63B3BB69-23CF-44E3-9099-C40C66FF867C}">
                  <a14:compatExt spid="_x0000_s299034"/>
                </a:ext>
                <a:ext uri="{FF2B5EF4-FFF2-40B4-BE49-F238E27FC236}">
                  <a16:creationId xmlns:a16="http://schemas.microsoft.com/office/drawing/2014/main" id="{00000000-0008-0000-0F00-00001A9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31777" name="Button 1" hidden="1">
              <a:extLst>
                <a:ext uri="{63B3BB69-23CF-44E3-9099-C40C66FF867C}">
                  <a14:compatExt spid="_x0000_s331777"/>
                </a:ext>
                <a:ext uri="{FF2B5EF4-FFF2-40B4-BE49-F238E27FC236}">
                  <a16:creationId xmlns:a16="http://schemas.microsoft.com/office/drawing/2014/main" id="{00000000-0008-0000-1000-000001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31778" name="Button 2" hidden="1">
              <a:extLst>
                <a:ext uri="{63B3BB69-23CF-44E3-9099-C40C66FF867C}">
                  <a14:compatExt spid="_x0000_s331778"/>
                </a:ext>
                <a:ext uri="{FF2B5EF4-FFF2-40B4-BE49-F238E27FC236}">
                  <a16:creationId xmlns:a16="http://schemas.microsoft.com/office/drawing/2014/main" id="{00000000-0008-0000-1000-000002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31779" name="Button 3" hidden="1">
              <a:extLst>
                <a:ext uri="{63B3BB69-23CF-44E3-9099-C40C66FF867C}">
                  <a14:compatExt spid="_x0000_s331779"/>
                </a:ext>
                <a:ext uri="{FF2B5EF4-FFF2-40B4-BE49-F238E27FC236}">
                  <a16:creationId xmlns:a16="http://schemas.microsoft.com/office/drawing/2014/main" id="{00000000-0008-0000-1000-000003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31780" name="Button 4" hidden="1">
              <a:extLst>
                <a:ext uri="{63B3BB69-23CF-44E3-9099-C40C66FF867C}">
                  <a14:compatExt spid="_x0000_s331780"/>
                </a:ext>
                <a:ext uri="{FF2B5EF4-FFF2-40B4-BE49-F238E27FC236}">
                  <a16:creationId xmlns:a16="http://schemas.microsoft.com/office/drawing/2014/main" id="{00000000-0008-0000-1000-000004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31781" name="Button 5" hidden="1">
              <a:extLst>
                <a:ext uri="{63B3BB69-23CF-44E3-9099-C40C66FF867C}">
                  <a14:compatExt spid="_x0000_s331781"/>
                </a:ext>
                <a:ext uri="{FF2B5EF4-FFF2-40B4-BE49-F238E27FC236}">
                  <a16:creationId xmlns:a16="http://schemas.microsoft.com/office/drawing/2014/main" id="{00000000-0008-0000-1000-000005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331782" name="Button 6" hidden="1">
              <a:extLst>
                <a:ext uri="{63B3BB69-23CF-44E3-9099-C40C66FF867C}">
                  <a14:compatExt spid="_x0000_s331782"/>
                </a:ext>
                <a:ext uri="{FF2B5EF4-FFF2-40B4-BE49-F238E27FC236}">
                  <a16:creationId xmlns:a16="http://schemas.microsoft.com/office/drawing/2014/main" id="{00000000-0008-0000-1000-000006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31783" name="Button 7" hidden="1">
              <a:extLst>
                <a:ext uri="{63B3BB69-23CF-44E3-9099-C40C66FF867C}">
                  <a14:compatExt spid="_x0000_s331783"/>
                </a:ext>
                <a:ext uri="{FF2B5EF4-FFF2-40B4-BE49-F238E27FC236}">
                  <a16:creationId xmlns:a16="http://schemas.microsoft.com/office/drawing/2014/main" id="{00000000-0008-0000-1000-000007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31784" name="Button 8" hidden="1">
              <a:extLst>
                <a:ext uri="{63B3BB69-23CF-44E3-9099-C40C66FF867C}">
                  <a14:compatExt spid="_x0000_s331784"/>
                </a:ext>
                <a:ext uri="{FF2B5EF4-FFF2-40B4-BE49-F238E27FC236}">
                  <a16:creationId xmlns:a16="http://schemas.microsoft.com/office/drawing/2014/main" id="{00000000-0008-0000-1000-000008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31785" name="Button 9" hidden="1">
              <a:extLst>
                <a:ext uri="{63B3BB69-23CF-44E3-9099-C40C66FF867C}">
                  <a14:compatExt spid="_x0000_s331785"/>
                </a:ext>
                <a:ext uri="{FF2B5EF4-FFF2-40B4-BE49-F238E27FC236}">
                  <a16:creationId xmlns:a16="http://schemas.microsoft.com/office/drawing/2014/main" id="{00000000-0008-0000-1000-000009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331786" name="Button 10" hidden="1">
              <a:extLst>
                <a:ext uri="{63B3BB69-23CF-44E3-9099-C40C66FF867C}">
                  <a14:compatExt spid="_x0000_s331786"/>
                </a:ext>
                <a:ext uri="{FF2B5EF4-FFF2-40B4-BE49-F238E27FC236}">
                  <a16:creationId xmlns:a16="http://schemas.microsoft.com/office/drawing/2014/main" id="{00000000-0008-0000-1000-00000A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31787" name="Button 11" hidden="1">
              <a:extLst>
                <a:ext uri="{63B3BB69-23CF-44E3-9099-C40C66FF867C}">
                  <a14:compatExt spid="_x0000_s331787"/>
                </a:ext>
                <a:ext uri="{FF2B5EF4-FFF2-40B4-BE49-F238E27FC236}">
                  <a16:creationId xmlns:a16="http://schemas.microsoft.com/office/drawing/2014/main" id="{00000000-0008-0000-1000-00000B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331788" name="Button 12" hidden="1">
              <a:extLst>
                <a:ext uri="{63B3BB69-23CF-44E3-9099-C40C66FF867C}">
                  <a14:compatExt spid="_x0000_s331788"/>
                </a:ext>
                <a:ext uri="{FF2B5EF4-FFF2-40B4-BE49-F238E27FC236}">
                  <a16:creationId xmlns:a16="http://schemas.microsoft.com/office/drawing/2014/main" id="{00000000-0008-0000-1000-00000C1005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31789" name="Button 13" hidden="1">
              <a:extLst>
                <a:ext uri="{63B3BB69-23CF-44E3-9099-C40C66FF867C}">
                  <a14:compatExt spid="_x0000_s331789"/>
                </a:ext>
                <a:ext uri="{FF2B5EF4-FFF2-40B4-BE49-F238E27FC236}">
                  <a16:creationId xmlns:a16="http://schemas.microsoft.com/office/drawing/2014/main" id="{00000000-0008-0000-1000-00000D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31790" name="Button 14" hidden="1">
              <a:extLst>
                <a:ext uri="{63B3BB69-23CF-44E3-9099-C40C66FF867C}">
                  <a14:compatExt spid="_x0000_s331790"/>
                </a:ext>
                <a:ext uri="{FF2B5EF4-FFF2-40B4-BE49-F238E27FC236}">
                  <a16:creationId xmlns:a16="http://schemas.microsoft.com/office/drawing/2014/main" id="{00000000-0008-0000-1000-00000E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331791" name="Button 15" hidden="1">
              <a:extLst>
                <a:ext uri="{63B3BB69-23CF-44E3-9099-C40C66FF867C}">
                  <a14:compatExt spid="_x0000_s331791"/>
                </a:ext>
                <a:ext uri="{FF2B5EF4-FFF2-40B4-BE49-F238E27FC236}">
                  <a16:creationId xmlns:a16="http://schemas.microsoft.com/office/drawing/2014/main" id="{00000000-0008-0000-1000-00000F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31792" name="Button 16" hidden="1">
              <a:extLst>
                <a:ext uri="{63B3BB69-23CF-44E3-9099-C40C66FF867C}">
                  <a14:compatExt spid="_x0000_s331792"/>
                </a:ext>
                <a:ext uri="{FF2B5EF4-FFF2-40B4-BE49-F238E27FC236}">
                  <a16:creationId xmlns:a16="http://schemas.microsoft.com/office/drawing/2014/main" id="{00000000-0008-0000-1000-000010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331793" name="Button 17" hidden="1">
              <a:extLst>
                <a:ext uri="{63B3BB69-23CF-44E3-9099-C40C66FF867C}">
                  <a14:compatExt spid="_x0000_s331793"/>
                </a:ext>
                <a:ext uri="{FF2B5EF4-FFF2-40B4-BE49-F238E27FC236}">
                  <a16:creationId xmlns:a16="http://schemas.microsoft.com/office/drawing/2014/main" id="{00000000-0008-0000-1000-000011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31794" name="Button 18" hidden="1">
              <a:extLst>
                <a:ext uri="{63B3BB69-23CF-44E3-9099-C40C66FF867C}">
                  <a14:compatExt spid="_x0000_s331794"/>
                </a:ext>
                <a:ext uri="{FF2B5EF4-FFF2-40B4-BE49-F238E27FC236}">
                  <a16:creationId xmlns:a16="http://schemas.microsoft.com/office/drawing/2014/main" id="{00000000-0008-0000-1000-0000121005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31795" name="Button 19" hidden="1">
              <a:extLst>
                <a:ext uri="{63B3BB69-23CF-44E3-9099-C40C66FF867C}">
                  <a14:compatExt spid="_x0000_s331795"/>
                </a:ext>
                <a:ext uri="{FF2B5EF4-FFF2-40B4-BE49-F238E27FC236}">
                  <a16:creationId xmlns:a16="http://schemas.microsoft.com/office/drawing/2014/main" id="{00000000-0008-0000-1000-0000131005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331796" name="Button 20" hidden="1">
              <a:extLst>
                <a:ext uri="{63B3BB69-23CF-44E3-9099-C40C66FF867C}">
                  <a14:compatExt spid="_x0000_s331796"/>
                </a:ext>
                <a:ext uri="{FF2B5EF4-FFF2-40B4-BE49-F238E27FC236}">
                  <a16:creationId xmlns:a16="http://schemas.microsoft.com/office/drawing/2014/main" id="{00000000-0008-0000-1000-0000141005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331797" name="Button 21" hidden="1">
              <a:extLst>
                <a:ext uri="{63B3BB69-23CF-44E3-9099-C40C66FF867C}">
                  <a14:compatExt spid="_x0000_s331797"/>
                </a:ext>
                <a:ext uri="{FF2B5EF4-FFF2-40B4-BE49-F238E27FC236}">
                  <a16:creationId xmlns:a16="http://schemas.microsoft.com/office/drawing/2014/main" id="{00000000-0008-0000-1000-0000151005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331798" name="Button 22" hidden="1">
              <a:extLst>
                <a:ext uri="{63B3BB69-23CF-44E3-9099-C40C66FF867C}">
                  <a14:compatExt spid="_x0000_s331798"/>
                </a:ext>
                <a:ext uri="{FF2B5EF4-FFF2-40B4-BE49-F238E27FC236}">
                  <a16:creationId xmlns:a16="http://schemas.microsoft.com/office/drawing/2014/main" id="{00000000-0008-0000-1000-0000161005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331799" name="Button 23" hidden="1">
              <a:extLst>
                <a:ext uri="{63B3BB69-23CF-44E3-9099-C40C66FF867C}">
                  <a14:compatExt spid="_x0000_s331799"/>
                </a:ext>
                <a:ext uri="{FF2B5EF4-FFF2-40B4-BE49-F238E27FC236}">
                  <a16:creationId xmlns:a16="http://schemas.microsoft.com/office/drawing/2014/main" id="{00000000-0008-0000-1000-0000171005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31800" name="Button 24" hidden="1">
              <a:extLst>
                <a:ext uri="{63B3BB69-23CF-44E3-9099-C40C66FF867C}">
                  <a14:compatExt spid="_x0000_s331800"/>
                </a:ext>
                <a:ext uri="{FF2B5EF4-FFF2-40B4-BE49-F238E27FC236}">
                  <a16:creationId xmlns:a16="http://schemas.microsoft.com/office/drawing/2014/main" id="{00000000-0008-0000-1000-0000181005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331801" name="Button 25" hidden="1">
              <a:extLst>
                <a:ext uri="{63B3BB69-23CF-44E3-9099-C40C66FF867C}">
                  <a14:compatExt spid="_x0000_s331801"/>
                </a:ext>
                <a:ext uri="{FF2B5EF4-FFF2-40B4-BE49-F238E27FC236}">
                  <a16:creationId xmlns:a16="http://schemas.microsoft.com/office/drawing/2014/main" id="{00000000-0008-0000-1000-0000191005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331802" name="Button 26" hidden="1">
              <a:extLst>
                <a:ext uri="{63B3BB69-23CF-44E3-9099-C40C66FF867C}">
                  <a14:compatExt spid="_x0000_s331802"/>
                </a:ext>
                <a:ext uri="{FF2B5EF4-FFF2-40B4-BE49-F238E27FC236}">
                  <a16:creationId xmlns:a16="http://schemas.microsoft.com/office/drawing/2014/main" id="{00000000-0008-0000-1000-00001A1005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01057" name="Button 1" hidden="1">
              <a:extLst>
                <a:ext uri="{63B3BB69-23CF-44E3-9099-C40C66FF867C}">
                  <a14:compatExt spid="_x0000_s301057"/>
                </a:ext>
                <a:ext uri="{FF2B5EF4-FFF2-40B4-BE49-F238E27FC236}">
                  <a16:creationId xmlns:a16="http://schemas.microsoft.com/office/drawing/2014/main" id="{00000000-0008-0000-1100-000001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01058" name="Button 2" hidden="1">
              <a:extLst>
                <a:ext uri="{63B3BB69-23CF-44E3-9099-C40C66FF867C}">
                  <a14:compatExt spid="_x0000_s301058"/>
                </a:ext>
                <a:ext uri="{FF2B5EF4-FFF2-40B4-BE49-F238E27FC236}">
                  <a16:creationId xmlns:a16="http://schemas.microsoft.com/office/drawing/2014/main" id="{00000000-0008-0000-1100-000002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01059" name="Button 3" hidden="1">
              <a:extLst>
                <a:ext uri="{63B3BB69-23CF-44E3-9099-C40C66FF867C}">
                  <a14:compatExt spid="_x0000_s301059"/>
                </a:ext>
                <a:ext uri="{FF2B5EF4-FFF2-40B4-BE49-F238E27FC236}">
                  <a16:creationId xmlns:a16="http://schemas.microsoft.com/office/drawing/2014/main" id="{00000000-0008-0000-1100-000003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01060" name="Button 4" hidden="1">
              <a:extLst>
                <a:ext uri="{63B3BB69-23CF-44E3-9099-C40C66FF867C}">
                  <a14:compatExt spid="_x0000_s301060"/>
                </a:ext>
                <a:ext uri="{FF2B5EF4-FFF2-40B4-BE49-F238E27FC236}">
                  <a16:creationId xmlns:a16="http://schemas.microsoft.com/office/drawing/2014/main" id="{00000000-0008-0000-1100-000004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01061" name="Button 5" hidden="1">
              <a:extLst>
                <a:ext uri="{63B3BB69-23CF-44E3-9099-C40C66FF867C}">
                  <a14:compatExt spid="_x0000_s301061"/>
                </a:ext>
                <a:ext uri="{FF2B5EF4-FFF2-40B4-BE49-F238E27FC236}">
                  <a16:creationId xmlns:a16="http://schemas.microsoft.com/office/drawing/2014/main" id="{00000000-0008-0000-1100-000005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301062" name="Button 6" hidden="1">
              <a:extLst>
                <a:ext uri="{63B3BB69-23CF-44E3-9099-C40C66FF867C}">
                  <a14:compatExt spid="_x0000_s301062"/>
                </a:ext>
                <a:ext uri="{FF2B5EF4-FFF2-40B4-BE49-F238E27FC236}">
                  <a16:creationId xmlns:a16="http://schemas.microsoft.com/office/drawing/2014/main" id="{00000000-0008-0000-1100-000006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1063" name="Button 7" hidden="1">
              <a:extLst>
                <a:ext uri="{63B3BB69-23CF-44E3-9099-C40C66FF867C}">
                  <a14:compatExt spid="_x0000_s301063"/>
                </a:ext>
                <a:ext uri="{FF2B5EF4-FFF2-40B4-BE49-F238E27FC236}">
                  <a16:creationId xmlns:a16="http://schemas.microsoft.com/office/drawing/2014/main" id="{00000000-0008-0000-1100-000007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01064" name="Button 8" hidden="1">
              <a:extLst>
                <a:ext uri="{63B3BB69-23CF-44E3-9099-C40C66FF867C}">
                  <a14:compatExt spid="_x0000_s301064"/>
                </a:ext>
                <a:ext uri="{FF2B5EF4-FFF2-40B4-BE49-F238E27FC236}">
                  <a16:creationId xmlns:a16="http://schemas.microsoft.com/office/drawing/2014/main" id="{00000000-0008-0000-1100-000008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01065" name="Button 9" hidden="1">
              <a:extLst>
                <a:ext uri="{63B3BB69-23CF-44E3-9099-C40C66FF867C}">
                  <a14:compatExt spid="_x0000_s301065"/>
                </a:ext>
                <a:ext uri="{FF2B5EF4-FFF2-40B4-BE49-F238E27FC236}">
                  <a16:creationId xmlns:a16="http://schemas.microsoft.com/office/drawing/2014/main" id="{00000000-0008-0000-1100-000009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301066" name="Button 10" hidden="1">
              <a:extLst>
                <a:ext uri="{63B3BB69-23CF-44E3-9099-C40C66FF867C}">
                  <a14:compatExt spid="_x0000_s301066"/>
                </a:ext>
                <a:ext uri="{FF2B5EF4-FFF2-40B4-BE49-F238E27FC236}">
                  <a16:creationId xmlns:a16="http://schemas.microsoft.com/office/drawing/2014/main" id="{00000000-0008-0000-1100-00000A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01067" name="Button 11" hidden="1">
              <a:extLst>
                <a:ext uri="{63B3BB69-23CF-44E3-9099-C40C66FF867C}">
                  <a14:compatExt spid="_x0000_s301067"/>
                </a:ext>
                <a:ext uri="{FF2B5EF4-FFF2-40B4-BE49-F238E27FC236}">
                  <a16:creationId xmlns:a16="http://schemas.microsoft.com/office/drawing/2014/main" id="{00000000-0008-0000-1100-00000B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301068" name="Button 12" hidden="1">
              <a:extLst>
                <a:ext uri="{63B3BB69-23CF-44E3-9099-C40C66FF867C}">
                  <a14:compatExt spid="_x0000_s301068"/>
                </a:ext>
                <a:ext uri="{FF2B5EF4-FFF2-40B4-BE49-F238E27FC236}">
                  <a16:creationId xmlns:a16="http://schemas.microsoft.com/office/drawing/2014/main" id="{00000000-0008-0000-1100-00000C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01069" name="Button 13" hidden="1">
              <a:extLst>
                <a:ext uri="{63B3BB69-23CF-44E3-9099-C40C66FF867C}">
                  <a14:compatExt spid="_x0000_s301069"/>
                </a:ext>
                <a:ext uri="{FF2B5EF4-FFF2-40B4-BE49-F238E27FC236}">
                  <a16:creationId xmlns:a16="http://schemas.microsoft.com/office/drawing/2014/main" id="{00000000-0008-0000-1100-00000D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01070" name="Button 14" hidden="1">
              <a:extLst>
                <a:ext uri="{63B3BB69-23CF-44E3-9099-C40C66FF867C}">
                  <a14:compatExt spid="_x0000_s301070"/>
                </a:ext>
                <a:ext uri="{FF2B5EF4-FFF2-40B4-BE49-F238E27FC236}">
                  <a16:creationId xmlns:a16="http://schemas.microsoft.com/office/drawing/2014/main" id="{00000000-0008-0000-1100-00000E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301071" name="Button 15" hidden="1">
              <a:extLst>
                <a:ext uri="{63B3BB69-23CF-44E3-9099-C40C66FF867C}">
                  <a14:compatExt spid="_x0000_s301071"/>
                </a:ext>
                <a:ext uri="{FF2B5EF4-FFF2-40B4-BE49-F238E27FC236}">
                  <a16:creationId xmlns:a16="http://schemas.microsoft.com/office/drawing/2014/main" id="{00000000-0008-0000-1100-00000F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01072" name="Button 16" hidden="1">
              <a:extLst>
                <a:ext uri="{63B3BB69-23CF-44E3-9099-C40C66FF867C}">
                  <a14:compatExt spid="_x0000_s301072"/>
                </a:ext>
                <a:ext uri="{FF2B5EF4-FFF2-40B4-BE49-F238E27FC236}">
                  <a16:creationId xmlns:a16="http://schemas.microsoft.com/office/drawing/2014/main" id="{00000000-0008-0000-1100-000010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301073" name="Button 17" hidden="1">
              <a:extLst>
                <a:ext uri="{63B3BB69-23CF-44E3-9099-C40C66FF867C}">
                  <a14:compatExt spid="_x0000_s301073"/>
                </a:ext>
                <a:ext uri="{FF2B5EF4-FFF2-40B4-BE49-F238E27FC236}">
                  <a16:creationId xmlns:a16="http://schemas.microsoft.com/office/drawing/2014/main" id="{00000000-0008-0000-1100-000011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01074" name="Button 18" hidden="1">
              <a:extLst>
                <a:ext uri="{63B3BB69-23CF-44E3-9099-C40C66FF867C}">
                  <a14:compatExt spid="_x0000_s301074"/>
                </a:ext>
                <a:ext uri="{FF2B5EF4-FFF2-40B4-BE49-F238E27FC236}">
                  <a16:creationId xmlns:a16="http://schemas.microsoft.com/office/drawing/2014/main" id="{00000000-0008-0000-1100-000012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01075" name="Button 19" hidden="1">
              <a:extLst>
                <a:ext uri="{63B3BB69-23CF-44E3-9099-C40C66FF867C}">
                  <a14:compatExt spid="_x0000_s301075"/>
                </a:ext>
                <a:ext uri="{FF2B5EF4-FFF2-40B4-BE49-F238E27FC236}">
                  <a16:creationId xmlns:a16="http://schemas.microsoft.com/office/drawing/2014/main" id="{00000000-0008-0000-1100-000013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301076" name="Button 20" hidden="1">
              <a:extLst>
                <a:ext uri="{63B3BB69-23CF-44E3-9099-C40C66FF867C}">
                  <a14:compatExt spid="_x0000_s301076"/>
                </a:ext>
                <a:ext uri="{FF2B5EF4-FFF2-40B4-BE49-F238E27FC236}">
                  <a16:creationId xmlns:a16="http://schemas.microsoft.com/office/drawing/2014/main" id="{00000000-0008-0000-1100-000014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301077" name="Button 21" hidden="1">
              <a:extLst>
                <a:ext uri="{63B3BB69-23CF-44E3-9099-C40C66FF867C}">
                  <a14:compatExt spid="_x0000_s301077"/>
                </a:ext>
                <a:ext uri="{FF2B5EF4-FFF2-40B4-BE49-F238E27FC236}">
                  <a16:creationId xmlns:a16="http://schemas.microsoft.com/office/drawing/2014/main" id="{00000000-0008-0000-1100-000015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301078" name="Button 22" hidden="1">
              <a:extLst>
                <a:ext uri="{63B3BB69-23CF-44E3-9099-C40C66FF867C}">
                  <a14:compatExt spid="_x0000_s301078"/>
                </a:ext>
                <a:ext uri="{FF2B5EF4-FFF2-40B4-BE49-F238E27FC236}">
                  <a16:creationId xmlns:a16="http://schemas.microsoft.com/office/drawing/2014/main" id="{00000000-0008-0000-1100-000016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301079" name="Button 23" hidden="1">
              <a:extLst>
                <a:ext uri="{63B3BB69-23CF-44E3-9099-C40C66FF867C}">
                  <a14:compatExt spid="_x0000_s301079"/>
                </a:ext>
                <a:ext uri="{FF2B5EF4-FFF2-40B4-BE49-F238E27FC236}">
                  <a16:creationId xmlns:a16="http://schemas.microsoft.com/office/drawing/2014/main" id="{00000000-0008-0000-1100-000017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01080" name="Button 24" hidden="1">
              <a:extLst>
                <a:ext uri="{63B3BB69-23CF-44E3-9099-C40C66FF867C}">
                  <a14:compatExt spid="_x0000_s301080"/>
                </a:ext>
                <a:ext uri="{FF2B5EF4-FFF2-40B4-BE49-F238E27FC236}">
                  <a16:creationId xmlns:a16="http://schemas.microsoft.com/office/drawing/2014/main" id="{00000000-0008-0000-1100-000018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301081" name="Button 25" hidden="1">
              <a:extLst>
                <a:ext uri="{63B3BB69-23CF-44E3-9099-C40C66FF867C}">
                  <a14:compatExt spid="_x0000_s301081"/>
                </a:ext>
                <a:ext uri="{FF2B5EF4-FFF2-40B4-BE49-F238E27FC236}">
                  <a16:creationId xmlns:a16="http://schemas.microsoft.com/office/drawing/2014/main" id="{00000000-0008-0000-1100-000019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301082" name="Button 26" hidden="1">
              <a:extLst>
                <a:ext uri="{63B3BB69-23CF-44E3-9099-C40C66FF867C}">
                  <a14:compatExt spid="_x0000_s301082"/>
                </a:ext>
                <a:ext uri="{FF2B5EF4-FFF2-40B4-BE49-F238E27FC236}">
                  <a16:creationId xmlns:a16="http://schemas.microsoft.com/office/drawing/2014/main" id="{00000000-0008-0000-1100-00001A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02081" name="Button 1" hidden="1">
              <a:extLst>
                <a:ext uri="{63B3BB69-23CF-44E3-9099-C40C66FF867C}">
                  <a14:compatExt spid="_x0000_s302081"/>
                </a:ext>
                <a:ext uri="{FF2B5EF4-FFF2-40B4-BE49-F238E27FC236}">
                  <a16:creationId xmlns:a16="http://schemas.microsoft.com/office/drawing/2014/main" id="{00000000-0008-0000-1200-000001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02082" name="Button 2" hidden="1">
              <a:extLst>
                <a:ext uri="{63B3BB69-23CF-44E3-9099-C40C66FF867C}">
                  <a14:compatExt spid="_x0000_s302082"/>
                </a:ext>
                <a:ext uri="{FF2B5EF4-FFF2-40B4-BE49-F238E27FC236}">
                  <a16:creationId xmlns:a16="http://schemas.microsoft.com/office/drawing/2014/main" id="{00000000-0008-0000-1200-000002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02083" name="Button 3" hidden="1">
              <a:extLst>
                <a:ext uri="{63B3BB69-23CF-44E3-9099-C40C66FF867C}">
                  <a14:compatExt spid="_x0000_s302083"/>
                </a:ext>
                <a:ext uri="{FF2B5EF4-FFF2-40B4-BE49-F238E27FC236}">
                  <a16:creationId xmlns:a16="http://schemas.microsoft.com/office/drawing/2014/main" id="{00000000-0008-0000-1200-000003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02084" name="Button 4" hidden="1">
              <a:extLst>
                <a:ext uri="{63B3BB69-23CF-44E3-9099-C40C66FF867C}">
                  <a14:compatExt spid="_x0000_s302084"/>
                </a:ext>
                <a:ext uri="{FF2B5EF4-FFF2-40B4-BE49-F238E27FC236}">
                  <a16:creationId xmlns:a16="http://schemas.microsoft.com/office/drawing/2014/main" id="{00000000-0008-0000-1200-000004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02085" name="Button 5" hidden="1">
              <a:extLst>
                <a:ext uri="{63B3BB69-23CF-44E3-9099-C40C66FF867C}">
                  <a14:compatExt spid="_x0000_s302085"/>
                </a:ext>
                <a:ext uri="{FF2B5EF4-FFF2-40B4-BE49-F238E27FC236}">
                  <a16:creationId xmlns:a16="http://schemas.microsoft.com/office/drawing/2014/main" id="{00000000-0008-0000-1200-000005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302086" name="Button 6" hidden="1">
              <a:extLst>
                <a:ext uri="{63B3BB69-23CF-44E3-9099-C40C66FF867C}">
                  <a14:compatExt spid="_x0000_s302086"/>
                </a:ext>
                <a:ext uri="{FF2B5EF4-FFF2-40B4-BE49-F238E27FC236}">
                  <a16:creationId xmlns:a16="http://schemas.microsoft.com/office/drawing/2014/main" id="{00000000-0008-0000-1200-000006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2087" name="Button 7" hidden="1">
              <a:extLst>
                <a:ext uri="{63B3BB69-23CF-44E3-9099-C40C66FF867C}">
                  <a14:compatExt spid="_x0000_s302087"/>
                </a:ext>
                <a:ext uri="{FF2B5EF4-FFF2-40B4-BE49-F238E27FC236}">
                  <a16:creationId xmlns:a16="http://schemas.microsoft.com/office/drawing/2014/main" id="{00000000-0008-0000-1200-000007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02088" name="Button 8" hidden="1">
              <a:extLst>
                <a:ext uri="{63B3BB69-23CF-44E3-9099-C40C66FF867C}">
                  <a14:compatExt spid="_x0000_s302088"/>
                </a:ext>
                <a:ext uri="{FF2B5EF4-FFF2-40B4-BE49-F238E27FC236}">
                  <a16:creationId xmlns:a16="http://schemas.microsoft.com/office/drawing/2014/main" id="{00000000-0008-0000-1200-000008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02089" name="Button 9" hidden="1">
              <a:extLst>
                <a:ext uri="{63B3BB69-23CF-44E3-9099-C40C66FF867C}">
                  <a14:compatExt spid="_x0000_s302089"/>
                </a:ext>
                <a:ext uri="{FF2B5EF4-FFF2-40B4-BE49-F238E27FC236}">
                  <a16:creationId xmlns:a16="http://schemas.microsoft.com/office/drawing/2014/main" id="{00000000-0008-0000-1200-000009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302090" name="Button 10" hidden="1">
              <a:extLst>
                <a:ext uri="{63B3BB69-23CF-44E3-9099-C40C66FF867C}">
                  <a14:compatExt spid="_x0000_s302090"/>
                </a:ext>
                <a:ext uri="{FF2B5EF4-FFF2-40B4-BE49-F238E27FC236}">
                  <a16:creationId xmlns:a16="http://schemas.microsoft.com/office/drawing/2014/main" id="{00000000-0008-0000-1200-00000A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02091" name="Button 11" hidden="1">
              <a:extLst>
                <a:ext uri="{63B3BB69-23CF-44E3-9099-C40C66FF867C}">
                  <a14:compatExt spid="_x0000_s302091"/>
                </a:ext>
                <a:ext uri="{FF2B5EF4-FFF2-40B4-BE49-F238E27FC236}">
                  <a16:creationId xmlns:a16="http://schemas.microsoft.com/office/drawing/2014/main" id="{00000000-0008-0000-1200-00000B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302092" name="Button 12" hidden="1">
              <a:extLst>
                <a:ext uri="{63B3BB69-23CF-44E3-9099-C40C66FF867C}">
                  <a14:compatExt spid="_x0000_s302092"/>
                </a:ext>
                <a:ext uri="{FF2B5EF4-FFF2-40B4-BE49-F238E27FC236}">
                  <a16:creationId xmlns:a16="http://schemas.microsoft.com/office/drawing/2014/main" id="{00000000-0008-0000-1200-00000C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02093" name="Button 13" hidden="1">
              <a:extLst>
                <a:ext uri="{63B3BB69-23CF-44E3-9099-C40C66FF867C}">
                  <a14:compatExt spid="_x0000_s302093"/>
                </a:ext>
                <a:ext uri="{FF2B5EF4-FFF2-40B4-BE49-F238E27FC236}">
                  <a16:creationId xmlns:a16="http://schemas.microsoft.com/office/drawing/2014/main" id="{00000000-0008-0000-1200-00000D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02094" name="Button 14" hidden="1">
              <a:extLst>
                <a:ext uri="{63B3BB69-23CF-44E3-9099-C40C66FF867C}">
                  <a14:compatExt spid="_x0000_s302094"/>
                </a:ext>
                <a:ext uri="{FF2B5EF4-FFF2-40B4-BE49-F238E27FC236}">
                  <a16:creationId xmlns:a16="http://schemas.microsoft.com/office/drawing/2014/main" id="{00000000-0008-0000-1200-00000E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302095" name="Button 15" hidden="1">
              <a:extLst>
                <a:ext uri="{63B3BB69-23CF-44E3-9099-C40C66FF867C}">
                  <a14:compatExt spid="_x0000_s302095"/>
                </a:ext>
                <a:ext uri="{FF2B5EF4-FFF2-40B4-BE49-F238E27FC236}">
                  <a16:creationId xmlns:a16="http://schemas.microsoft.com/office/drawing/2014/main" id="{00000000-0008-0000-1200-00000F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02096" name="Button 16" hidden="1">
              <a:extLst>
                <a:ext uri="{63B3BB69-23CF-44E3-9099-C40C66FF867C}">
                  <a14:compatExt spid="_x0000_s302096"/>
                </a:ext>
                <a:ext uri="{FF2B5EF4-FFF2-40B4-BE49-F238E27FC236}">
                  <a16:creationId xmlns:a16="http://schemas.microsoft.com/office/drawing/2014/main" id="{00000000-0008-0000-1200-000010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302097" name="Button 17" hidden="1">
              <a:extLst>
                <a:ext uri="{63B3BB69-23CF-44E3-9099-C40C66FF867C}">
                  <a14:compatExt spid="_x0000_s302097"/>
                </a:ext>
                <a:ext uri="{FF2B5EF4-FFF2-40B4-BE49-F238E27FC236}">
                  <a16:creationId xmlns:a16="http://schemas.microsoft.com/office/drawing/2014/main" id="{00000000-0008-0000-1200-000011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02098" name="Button 18" hidden="1">
              <a:extLst>
                <a:ext uri="{63B3BB69-23CF-44E3-9099-C40C66FF867C}">
                  <a14:compatExt spid="_x0000_s302098"/>
                </a:ext>
                <a:ext uri="{FF2B5EF4-FFF2-40B4-BE49-F238E27FC236}">
                  <a16:creationId xmlns:a16="http://schemas.microsoft.com/office/drawing/2014/main" id="{00000000-0008-0000-1200-000012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02099" name="Button 19" hidden="1">
              <a:extLst>
                <a:ext uri="{63B3BB69-23CF-44E3-9099-C40C66FF867C}">
                  <a14:compatExt spid="_x0000_s302099"/>
                </a:ext>
                <a:ext uri="{FF2B5EF4-FFF2-40B4-BE49-F238E27FC236}">
                  <a16:creationId xmlns:a16="http://schemas.microsoft.com/office/drawing/2014/main" id="{00000000-0008-0000-1200-000013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302100" name="Button 20" hidden="1">
              <a:extLst>
                <a:ext uri="{63B3BB69-23CF-44E3-9099-C40C66FF867C}">
                  <a14:compatExt spid="_x0000_s302100"/>
                </a:ext>
                <a:ext uri="{FF2B5EF4-FFF2-40B4-BE49-F238E27FC236}">
                  <a16:creationId xmlns:a16="http://schemas.microsoft.com/office/drawing/2014/main" id="{00000000-0008-0000-1200-000014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302101" name="Button 21" hidden="1">
              <a:extLst>
                <a:ext uri="{63B3BB69-23CF-44E3-9099-C40C66FF867C}">
                  <a14:compatExt spid="_x0000_s302101"/>
                </a:ext>
                <a:ext uri="{FF2B5EF4-FFF2-40B4-BE49-F238E27FC236}">
                  <a16:creationId xmlns:a16="http://schemas.microsoft.com/office/drawing/2014/main" id="{00000000-0008-0000-1200-000015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302102" name="Button 22" hidden="1">
              <a:extLst>
                <a:ext uri="{63B3BB69-23CF-44E3-9099-C40C66FF867C}">
                  <a14:compatExt spid="_x0000_s302102"/>
                </a:ext>
                <a:ext uri="{FF2B5EF4-FFF2-40B4-BE49-F238E27FC236}">
                  <a16:creationId xmlns:a16="http://schemas.microsoft.com/office/drawing/2014/main" id="{00000000-0008-0000-1200-000016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302103" name="Button 23" hidden="1">
              <a:extLst>
                <a:ext uri="{63B3BB69-23CF-44E3-9099-C40C66FF867C}">
                  <a14:compatExt spid="_x0000_s302103"/>
                </a:ext>
                <a:ext uri="{FF2B5EF4-FFF2-40B4-BE49-F238E27FC236}">
                  <a16:creationId xmlns:a16="http://schemas.microsoft.com/office/drawing/2014/main" id="{00000000-0008-0000-1200-000017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02104" name="Button 24" hidden="1">
              <a:extLst>
                <a:ext uri="{63B3BB69-23CF-44E3-9099-C40C66FF867C}">
                  <a14:compatExt spid="_x0000_s302104"/>
                </a:ext>
                <a:ext uri="{FF2B5EF4-FFF2-40B4-BE49-F238E27FC236}">
                  <a16:creationId xmlns:a16="http://schemas.microsoft.com/office/drawing/2014/main" id="{00000000-0008-0000-1200-000018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302105" name="Button 25" hidden="1">
              <a:extLst>
                <a:ext uri="{63B3BB69-23CF-44E3-9099-C40C66FF867C}">
                  <a14:compatExt spid="_x0000_s302105"/>
                </a:ext>
                <a:ext uri="{FF2B5EF4-FFF2-40B4-BE49-F238E27FC236}">
                  <a16:creationId xmlns:a16="http://schemas.microsoft.com/office/drawing/2014/main" id="{00000000-0008-0000-1200-000019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302106" name="Button 26" hidden="1">
              <a:extLst>
                <a:ext uri="{63B3BB69-23CF-44E3-9099-C40C66FF867C}">
                  <a14:compatExt spid="_x0000_s302106"/>
                </a:ext>
                <a:ext uri="{FF2B5EF4-FFF2-40B4-BE49-F238E27FC236}">
                  <a16:creationId xmlns:a16="http://schemas.microsoft.com/office/drawing/2014/main" id="{00000000-0008-0000-1200-00001A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14369" name="Button 1" hidden="1">
              <a:extLst>
                <a:ext uri="{63B3BB69-23CF-44E3-9099-C40C66FF867C}">
                  <a14:compatExt spid="_x0000_s314369"/>
                </a:ext>
                <a:ext uri="{FF2B5EF4-FFF2-40B4-BE49-F238E27FC236}">
                  <a16:creationId xmlns:a16="http://schemas.microsoft.com/office/drawing/2014/main" id="{00000000-0008-0000-1300-000001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14370" name="Button 2" hidden="1">
              <a:extLst>
                <a:ext uri="{63B3BB69-23CF-44E3-9099-C40C66FF867C}">
                  <a14:compatExt spid="_x0000_s314370"/>
                </a:ext>
                <a:ext uri="{FF2B5EF4-FFF2-40B4-BE49-F238E27FC236}">
                  <a16:creationId xmlns:a16="http://schemas.microsoft.com/office/drawing/2014/main" id="{00000000-0008-0000-1300-000002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14371" name="Button 3" hidden="1">
              <a:extLst>
                <a:ext uri="{63B3BB69-23CF-44E3-9099-C40C66FF867C}">
                  <a14:compatExt spid="_x0000_s314371"/>
                </a:ext>
                <a:ext uri="{FF2B5EF4-FFF2-40B4-BE49-F238E27FC236}">
                  <a16:creationId xmlns:a16="http://schemas.microsoft.com/office/drawing/2014/main" id="{00000000-0008-0000-1300-000003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14372" name="Button 4" hidden="1">
              <a:extLst>
                <a:ext uri="{63B3BB69-23CF-44E3-9099-C40C66FF867C}">
                  <a14:compatExt spid="_x0000_s314372"/>
                </a:ext>
                <a:ext uri="{FF2B5EF4-FFF2-40B4-BE49-F238E27FC236}">
                  <a16:creationId xmlns:a16="http://schemas.microsoft.com/office/drawing/2014/main" id="{00000000-0008-0000-1300-000004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14373" name="Button 5" hidden="1">
              <a:extLst>
                <a:ext uri="{63B3BB69-23CF-44E3-9099-C40C66FF867C}">
                  <a14:compatExt spid="_x0000_s314373"/>
                </a:ext>
                <a:ext uri="{FF2B5EF4-FFF2-40B4-BE49-F238E27FC236}">
                  <a16:creationId xmlns:a16="http://schemas.microsoft.com/office/drawing/2014/main" id="{00000000-0008-0000-1300-000005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65</xdr:col>
          <xdr:colOff>12700</xdr:colOff>
          <xdr:row>2</xdr:row>
          <xdr:rowOff>12700</xdr:rowOff>
        </xdr:from>
        <xdr:to>
          <xdr:col>66</xdr:col>
          <xdr:colOff>0</xdr:colOff>
          <xdr:row>4</xdr:row>
          <xdr:rowOff>0</xdr:rowOff>
        </xdr:to>
        <xdr:sp macro="" textlink="">
          <xdr:nvSpPr>
            <xdr:cNvPr id="314374" name="Button 6" hidden="1">
              <a:extLst>
                <a:ext uri="{63B3BB69-23CF-44E3-9099-C40C66FF867C}">
                  <a14:compatExt spid="_x0000_s314374"/>
                </a:ext>
                <a:ext uri="{FF2B5EF4-FFF2-40B4-BE49-F238E27FC236}">
                  <a16:creationId xmlns:a16="http://schemas.microsoft.com/office/drawing/2014/main" id="{00000000-0008-0000-1300-000006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14375" name="Button 7" hidden="1">
              <a:extLst>
                <a:ext uri="{63B3BB69-23CF-44E3-9099-C40C66FF867C}">
                  <a14:compatExt spid="_x0000_s314375"/>
                </a:ext>
                <a:ext uri="{FF2B5EF4-FFF2-40B4-BE49-F238E27FC236}">
                  <a16:creationId xmlns:a16="http://schemas.microsoft.com/office/drawing/2014/main" id="{00000000-0008-0000-1300-000007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14376" name="Button 8" hidden="1">
              <a:extLst>
                <a:ext uri="{63B3BB69-23CF-44E3-9099-C40C66FF867C}">
                  <a14:compatExt spid="_x0000_s314376"/>
                </a:ext>
                <a:ext uri="{FF2B5EF4-FFF2-40B4-BE49-F238E27FC236}">
                  <a16:creationId xmlns:a16="http://schemas.microsoft.com/office/drawing/2014/main" id="{00000000-0008-0000-1300-000008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14377" name="Button 9" hidden="1">
              <a:extLst>
                <a:ext uri="{63B3BB69-23CF-44E3-9099-C40C66FF867C}">
                  <a14:compatExt spid="_x0000_s314377"/>
                </a:ext>
                <a:ext uri="{FF2B5EF4-FFF2-40B4-BE49-F238E27FC236}">
                  <a16:creationId xmlns:a16="http://schemas.microsoft.com/office/drawing/2014/main" id="{00000000-0008-0000-1300-000009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14378" name="Button 10" hidden="1">
              <a:extLst>
                <a:ext uri="{63B3BB69-23CF-44E3-9099-C40C66FF867C}">
                  <a14:compatExt spid="_x0000_s314378"/>
                </a:ext>
                <a:ext uri="{FF2B5EF4-FFF2-40B4-BE49-F238E27FC236}">
                  <a16:creationId xmlns:a16="http://schemas.microsoft.com/office/drawing/2014/main" id="{00000000-0008-0000-1300-00000A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12700</xdr:colOff>
          <xdr:row>7</xdr:row>
          <xdr:rowOff>31750</xdr:rowOff>
        </xdr:from>
        <xdr:to>
          <xdr:col>61</xdr:col>
          <xdr:colOff>381000</xdr:colOff>
          <xdr:row>8</xdr:row>
          <xdr:rowOff>0</xdr:rowOff>
        </xdr:to>
        <xdr:sp macro="" textlink="">
          <xdr:nvSpPr>
            <xdr:cNvPr id="314379" name="Button 11" hidden="1">
              <a:extLst>
                <a:ext uri="{63B3BB69-23CF-44E3-9099-C40C66FF867C}">
                  <a14:compatExt spid="_x0000_s314379"/>
                </a:ext>
                <a:ext uri="{FF2B5EF4-FFF2-40B4-BE49-F238E27FC236}">
                  <a16:creationId xmlns:a16="http://schemas.microsoft.com/office/drawing/2014/main" id="{00000000-0008-0000-1300-00000B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14380" name="Button 12" hidden="1">
              <a:extLst>
                <a:ext uri="{63B3BB69-23CF-44E3-9099-C40C66FF867C}">
                  <a14:compatExt spid="_x0000_s314380"/>
                </a:ext>
                <a:ext uri="{FF2B5EF4-FFF2-40B4-BE49-F238E27FC236}">
                  <a16:creationId xmlns:a16="http://schemas.microsoft.com/office/drawing/2014/main" id="{00000000-0008-0000-1300-00000C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14381" name="Button 13" hidden="1">
              <a:extLst>
                <a:ext uri="{63B3BB69-23CF-44E3-9099-C40C66FF867C}">
                  <a14:compatExt spid="_x0000_s314381"/>
                </a:ext>
                <a:ext uri="{FF2B5EF4-FFF2-40B4-BE49-F238E27FC236}">
                  <a16:creationId xmlns:a16="http://schemas.microsoft.com/office/drawing/2014/main" id="{00000000-0008-0000-1300-00000D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14382" name="Button 14" hidden="1">
              <a:extLst>
                <a:ext uri="{63B3BB69-23CF-44E3-9099-C40C66FF867C}">
                  <a14:compatExt spid="_x0000_s314382"/>
                </a:ext>
                <a:ext uri="{FF2B5EF4-FFF2-40B4-BE49-F238E27FC236}">
                  <a16:creationId xmlns:a16="http://schemas.microsoft.com/office/drawing/2014/main" id="{00000000-0008-0000-1300-00000E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14383" name="Button 15" hidden="1">
              <a:extLst>
                <a:ext uri="{63B3BB69-23CF-44E3-9099-C40C66FF867C}">
                  <a14:compatExt spid="_x0000_s314383"/>
                </a:ext>
                <a:ext uri="{FF2B5EF4-FFF2-40B4-BE49-F238E27FC236}">
                  <a16:creationId xmlns:a16="http://schemas.microsoft.com/office/drawing/2014/main" id="{00000000-0008-0000-1300-00000F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660400</xdr:colOff>
          <xdr:row>5</xdr:row>
          <xdr:rowOff>0</xdr:rowOff>
        </xdr:from>
        <xdr:to>
          <xdr:col>5</xdr:col>
          <xdr:colOff>0</xdr:colOff>
          <xdr:row>6</xdr:row>
          <xdr:rowOff>152400</xdr:rowOff>
        </xdr:to>
        <xdr:sp macro="" textlink="">
          <xdr:nvSpPr>
            <xdr:cNvPr id="314384" name="Button 16" hidden="1">
              <a:extLst>
                <a:ext uri="{63B3BB69-23CF-44E3-9099-C40C66FF867C}">
                  <a14:compatExt spid="_x0000_s314384"/>
                </a:ext>
                <a:ext uri="{FF2B5EF4-FFF2-40B4-BE49-F238E27FC236}">
                  <a16:creationId xmlns:a16="http://schemas.microsoft.com/office/drawing/2014/main" id="{00000000-0008-0000-1300-000010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Opbouwen handicap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14385" name="Button 17" hidden="1">
              <a:extLst>
                <a:ext uri="{63B3BB69-23CF-44E3-9099-C40C66FF867C}">
                  <a14:compatExt spid="_x0000_s314385"/>
                </a:ext>
                <a:ext uri="{FF2B5EF4-FFF2-40B4-BE49-F238E27FC236}">
                  <a16:creationId xmlns:a16="http://schemas.microsoft.com/office/drawing/2014/main" id="{00000000-0008-0000-1300-000011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14386" name="Button 18" hidden="1">
              <a:extLst>
                <a:ext uri="{63B3BB69-23CF-44E3-9099-C40C66FF867C}">
                  <a14:compatExt spid="_x0000_s314386"/>
                </a:ext>
                <a:ext uri="{FF2B5EF4-FFF2-40B4-BE49-F238E27FC236}">
                  <a16:creationId xmlns:a16="http://schemas.microsoft.com/office/drawing/2014/main" id="{00000000-0008-0000-1300-000012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19050</xdr:colOff>
          <xdr:row>7</xdr:row>
          <xdr:rowOff>12700</xdr:rowOff>
        </xdr:from>
        <xdr:to>
          <xdr:col>27</xdr:col>
          <xdr:colOff>190500</xdr:colOff>
          <xdr:row>8</xdr:row>
          <xdr:rowOff>0</xdr:rowOff>
        </xdr:to>
        <xdr:sp macro="" textlink="">
          <xdr:nvSpPr>
            <xdr:cNvPr id="314387" name="Button 19" hidden="1">
              <a:extLst>
                <a:ext uri="{63B3BB69-23CF-44E3-9099-C40C66FF867C}">
                  <a14:compatExt spid="_x0000_s314387"/>
                </a:ext>
                <a:ext uri="{FF2B5EF4-FFF2-40B4-BE49-F238E27FC236}">
                  <a16:creationId xmlns:a16="http://schemas.microsoft.com/office/drawing/2014/main" id="{00000000-0008-0000-1300-000013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12700</xdr:rowOff>
        </xdr:from>
        <xdr:to>
          <xdr:col>35</xdr:col>
          <xdr:colOff>190500</xdr:colOff>
          <xdr:row>8</xdr:row>
          <xdr:rowOff>0</xdr:rowOff>
        </xdr:to>
        <xdr:sp macro="" textlink="">
          <xdr:nvSpPr>
            <xdr:cNvPr id="314388" name="Button 20" hidden="1">
              <a:extLst>
                <a:ext uri="{63B3BB69-23CF-44E3-9099-C40C66FF867C}">
                  <a14:compatExt spid="_x0000_s314388"/>
                </a:ext>
                <a:ext uri="{FF2B5EF4-FFF2-40B4-BE49-F238E27FC236}">
                  <a16:creationId xmlns:a16="http://schemas.microsoft.com/office/drawing/2014/main" id="{00000000-0008-0000-1300-000014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43</xdr:col>
          <xdr:colOff>190500</xdr:colOff>
          <xdr:row>8</xdr:row>
          <xdr:rowOff>0</xdr:rowOff>
        </xdr:to>
        <xdr:sp macro="" textlink="">
          <xdr:nvSpPr>
            <xdr:cNvPr id="314389" name="Button 21" hidden="1">
              <a:extLst>
                <a:ext uri="{63B3BB69-23CF-44E3-9099-C40C66FF867C}">
                  <a14:compatExt spid="_x0000_s314389"/>
                </a:ext>
                <a:ext uri="{FF2B5EF4-FFF2-40B4-BE49-F238E27FC236}">
                  <a16:creationId xmlns:a16="http://schemas.microsoft.com/office/drawing/2014/main" id="{00000000-0008-0000-1300-000015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12700</xdr:rowOff>
        </xdr:from>
        <xdr:to>
          <xdr:col>51</xdr:col>
          <xdr:colOff>190500</xdr:colOff>
          <xdr:row>8</xdr:row>
          <xdr:rowOff>0</xdr:rowOff>
        </xdr:to>
        <xdr:sp macro="" textlink="">
          <xdr:nvSpPr>
            <xdr:cNvPr id="314390" name="Button 22" hidden="1">
              <a:extLst>
                <a:ext uri="{63B3BB69-23CF-44E3-9099-C40C66FF867C}">
                  <a14:compatExt spid="_x0000_s314390"/>
                </a:ext>
                <a:ext uri="{FF2B5EF4-FFF2-40B4-BE49-F238E27FC236}">
                  <a16:creationId xmlns:a16="http://schemas.microsoft.com/office/drawing/2014/main" id="{00000000-0008-0000-1300-000016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31750</xdr:rowOff>
        </xdr:from>
        <xdr:to>
          <xdr:col>38</xdr:col>
          <xdr:colOff>0</xdr:colOff>
          <xdr:row>8</xdr:row>
          <xdr:rowOff>0</xdr:rowOff>
        </xdr:to>
        <xdr:sp macro="" textlink="">
          <xdr:nvSpPr>
            <xdr:cNvPr id="314391" name="Button 23" hidden="1">
              <a:extLst>
                <a:ext uri="{63B3BB69-23CF-44E3-9099-C40C66FF867C}">
                  <a14:compatExt spid="_x0000_s314391"/>
                </a:ext>
                <a:ext uri="{FF2B5EF4-FFF2-40B4-BE49-F238E27FC236}">
                  <a16:creationId xmlns:a16="http://schemas.microsoft.com/office/drawing/2014/main" id="{00000000-0008-0000-1300-000017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31750</xdr:rowOff>
        </xdr:from>
        <xdr:to>
          <xdr:col>46</xdr:col>
          <xdr:colOff>0</xdr:colOff>
          <xdr:row>8</xdr:row>
          <xdr:rowOff>0</xdr:rowOff>
        </xdr:to>
        <xdr:sp macro="" textlink="">
          <xdr:nvSpPr>
            <xdr:cNvPr id="314392" name="Button 24" hidden="1">
              <a:extLst>
                <a:ext uri="{63B3BB69-23CF-44E3-9099-C40C66FF867C}">
                  <a14:compatExt spid="_x0000_s314392"/>
                </a:ext>
                <a:ext uri="{FF2B5EF4-FFF2-40B4-BE49-F238E27FC236}">
                  <a16:creationId xmlns:a16="http://schemas.microsoft.com/office/drawing/2014/main" id="{00000000-0008-0000-1300-000018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31750</xdr:rowOff>
        </xdr:from>
        <xdr:to>
          <xdr:col>46</xdr:col>
          <xdr:colOff>0</xdr:colOff>
          <xdr:row>8</xdr:row>
          <xdr:rowOff>0</xdr:rowOff>
        </xdr:to>
        <xdr:sp macro="" textlink="">
          <xdr:nvSpPr>
            <xdr:cNvPr id="314393" name="Button 25" hidden="1">
              <a:extLst>
                <a:ext uri="{63B3BB69-23CF-44E3-9099-C40C66FF867C}">
                  <a14:compatExt spid="_x0000_s314393"/>
                </a:ext>
                <a:ext uri="{FF2B5EF4-FFF2-40B4-BE49-F238E27FC236}">
                  <a16:creationId xmlns:a16="http://schemas.microsoft.com/office/drawing/2014/main" id="{00000000-0008-0000-1300-000019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65217" name="Button 1" hidden="1">
              <a:extLst>
                <a:ext uri="{63B3BB69-23CF-44E3-9099-C40C66FF867C}">
                  <a14:compatExt spid="_x0000_s265217"/>
                </a:ext>
                <a:ext uri="{FF2B5EF4-FFF2-40B4-BE49-F238E27FC236}">
                  <a16:creationId xmlns:a16="http://schemas.microsoft.com/office/drawing/2014/main" id="{00000000-0008-0000-0200-000001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65218" name="Button 2" hidden="1">
              <a:extLst>
                <a:ext uri="{63B3BB69-23CF-44E3-9099-C40C66FF867C}">
                  <a14:compatExt spid="_x0000_s265218"/>
                </a:ext>
                <a:ext uri="{FF2B5EF4-FFF2-40B4-BE49-F238E27FC236}">
                  <a16:creationId xmlns:a16="http://schemas.microsoft.com/office/drawing/2014/main" id="{00000000-0008-0000-0200-000002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65219" name="Button 3" hidden="1">
              <a:extLst>
                <a:ext uri="{63B3BB69-23CF-44E3-9099-C40C66FF867C}">
                  <a14:compatExt spid="_x0000_s265219"/>
                </a:ext>
                <a:ext uri="{FF2B5EF4-FFF2-40B4-BE49-F238E27FC236}">
                  <a16:creationId xmlns:a16="http://schemas.microsoft.com/office/drawing/2014/main" id="{00000000-0008-0000-0200-000003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65220" name="Button 4" hidden="1">
              <a:extLst>
                <a:ext uri="{63B3BB69-23CF-44E3-9099-C40C66FF867C}">
                  <a14:compatExt spid="_x0000_s265220"/>
                </a:ext>
                <a:ext uri="{FF2B5EF4-FFF2-40B4-BE49-F238E27FC236}">
                  <a16:creationId xmlns:a16="http://schemas.microsoft.com/office/drawing/2014/main" id="{00000000-0008-0000-0200-000004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65221" name="Button 5" hidden="1">
              <a:extLst>
                <a:ext uri="{63B3BB69-23CF-44E3-9099-C40C66FF867C}">
                  <a14:compatExt spid="_x0000_s265221"/>
                </a:ext>
                <a:ext uri="{FF2B5EF4-FFF2-40B4-BE49-F238E27FC236}">
                  <a16:creationId xmlns:a16="http://schemas.microsoft.com/office/drawing/2014/main" id="{00000000-0008-0000-0200-000005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65222" name="Button 6" hidden="1">
              <a:extLst>
                <a:ext uri="{63B3BB69-23CF-44E3-9099-C40C66FF867C}">
                  <a14:compatExt spid="_x0000_s265222"/>
                </a:ext>
                <a:ext uri="{FF2B5EF4-FFF2-40B4-BE49-F238E27FC236}">
                  <a16:creationId xmlns:a16="http://schemas.microsoft.com/office/drawing/2014/main" id="{00000000-0008-0000-0200-000006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65223" name="Button 7" hidden="1">
              <a:extLst>
                <a:ext uri="{63B3BB69-23CF-44E3-9099-C40C66FF867C}">
                  <a14:compatExt spid="_x0000_s265223"/>
                </a:ext>
                <a:ext uri="{FF2B5EF4-FFF2-40B4-BE49-F238E27FC236}">
                  <a16:creationId xmlns:a16="http://schemas.microsoft.com/office/drawing/2014/main" id="{00000000-0008-0000-0200-000007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65224" name="Button 8" hidden="1">
              <a:extLst>
                <a:ext uri="{63B3BB69-23CF-44E3-9099-C40C66FF867C}">
                  <a14:compatExt spid="_x0000_s265224"/>
                </a:ext>
                <a:ext uri="{FF2B5EF4-FFF2-40B4-BE49-F238E27FC236}">
                  <a16:creationId xmlns:a16="http://schemas.microsoft.com/office/drawing/2014/main" id="{00000000-0008-0000-0200-000008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65225" name="Button 9" hidden="1">
              <a:extLst>
                <a:ext uri="{63B3BB69-23CF-44E3-9099-C40C66FF867C}">
                  <a14:compatExt spid="_x0000_s265225"/>
                </a:ext>
                <a:ext uri="{FF2B5EF4-FFF2-40B4-BE49-F238E27FC236}">
                  <a16:creationId xmlns:a16="http://schemas.microsoft.com/office/drawing/2014/main" id="{00000000-0008-0000-0200-000009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65226" name="Button 10" hidden="1">
              <a:extLst>
                <a:ext uri="{63B3BB69-23CF-44E3-9099-C40C66FF867C}">
                  <a14:compatExt spid="_x0000_s265226"/>
                </a:ext>
                <a:ext uri="{FF2B5EF4-FFF2-40B4-BE49-F238E27FC236}">
                  <a16:creationId xmlns:a16="http://schemas.microsoft.com/office/drawing/2014/main" id="{00000000-0008-0000-0200-00000A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65227" name="Button 11" hidden="1">
              <a:extLst>
                <a:ext uri="{63B3BB69-23CF-44E3-9099-C40C66FF867C}">
                  <a14:compatExt spid="_x0000_s265227"/>
                </a:ext>
                <a:ext uri="{FF2B5EF4-FFF2-40B4-BE49-F238E27FC236}">
                  <a16:creationId xmlns:a16="http://schemas.microsoft.com/office/drawing/2014/main" id="{00000000-0008-0000-0200-00000B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65228" name="Button 12" hidden="1">
              <a:extLst>
                <a:ext uri="{63B3BB69-23CF-44E3-9099-C40C66FF867C}">
                  <a14:compatExt spid="_x0000_s265228"/>
                </a:ext>
                <a:ext uri="{FF2B5EF4-FFF2-40B4-BE49-F238E27FC236}">
                  <a16:creationId xmlns:a16="http://schemas.microsoft.com/office/drawing/2014/main" id="{00000000-0008-0000-0200-00000C0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65229" name="Button 13" hidden="1">
              <a:extLst>
                <a:ext uri="{63B3BB69-23CF-44E3-9099-C40C66FF867C}">
                  <a14:compatExt spid="_x0000_s265229"/>
                </a:ext>
                <a:ext uri="{FF2B5EF4-FFF2-40B4-BE49-F238E27FC236}">
                  <a16:creationId xmlns:a16="http://schemas.microsoft.com/office/drawing/2014/main" id="{00000000-0008-0000-0200-00000D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65230" name="Button 14" hidden="1">
              <a:extLst>
                <a:ext uri="{63B3BB69-23CF-44E3-9099-C40C66FF867C}">
                  <a14:compatExt spid="_x0000_s265230"/>
                </a:ext>
                <a:ext uri="{FF2B5EF4-FFF2-40B4-BE49-F238E27FC236}">
                  <a16:creationId xmlns:a16="http://schemas.microsoft.com/office/drawing/2014/main" id="{00000000-0008-0000-0200-00000E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65231" name="Button 15" hidden="1">
              <a:extLst>
                <a:ext uri="{63B3BB69-23CF-44E3-9099-C40C66FF867C}">
                  <a14:compatExt spid="_x0000_s265231"/>
                </a:ext>
                <a:ext uri="{FF2B5EF4-FFF2-40B4-BE49-F238E27FC236}">
                  <a16:creationId xmlns:a16="http://schemas.microsoft.com/office/drawing/2014/main" id="{00000000-0008-0000-0200-00000F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65232" name="Button 16" hidden="1">
              <a:extLst>
                <a:ext uri="{63B3BB69-23CF-44E3-9099-C40C66FF867C}">
                  <a14:compatExt spid="_x0000_s265232"/>
                </a:ext>
                <a:ext uri="{FF2B5EF4-FFF2-40B4-BE49-F238E27FC236}">
                  <a16:creationId xmlns:a16="http://schemas.microsoft.com/office/drawing/2014/main" id="{00000000-0008-0000-0200-000010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65233" name="Button 17" hidden="1">
              <a:extLst>
                <a:ext uri="{63B3BB69-23CF-44E3-9099-C40C66FF867C}">
                  <a14:compatExt spid="_x0000_s265233"/>
                </a:ext>
                <a:ext uri="{FF2B5EF4-FFF2-40B4-BE49-F238E27FC236}">
                  <a16:creationId xmlns:a16="http://schemas.microsoft.com/office/drawing/2014/main" id="{00000000-0008-0000-0200-000011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65234" name="Button 18" hidden="1">
              <a:extLst>
                <a:ext uri="{63B3BB69-23CF-44E3-9099-C40C66FF867C}">
                  <a14:compatExt spid="_x0000_s265234"/>
                </a:ext>
                <a:ext uri="{FF2B5EF4-FFF2-40B4-BE49-F238E27FC236}">
                  <a16:creationId xmlns:a16="http://schemas.microsoft.com/office/drawing/2014/main" id="{00000000-0008-0000-0200-0000120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65235" name="Button 19" hidden="1">
              <a:extLst>
                <a:ext uri="{63B3BB69-23CF-44E3-9099-C40C66FF867C}">
                  <a14:compatExt spid="_x0000_s265235"/>
                </a:ext>
                <a:ext uri="{FF2B5EF4-FFF2-40B4-BE49-F238E27FC236}">
                  <a16:creationId xmlns:a16="http://schemas.microsoft.com/office/drawing/2014/main" id="{00000000-0008-0000-0200-0000130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65236" name="Button 20" hidden="1">
              <a:extLst>
                <a:ext uri="{63B3BB69-23CF-44E3-9099-C40C66FF867C}">
                  <a14:compatExt spid="_x0000_s265236"/>
                </a:ext>
                <a:ext uri="{FF2B5EF4-FFF2-40B4-BE49-F238E27FC236}">
                  <a16:creationId xmlns:a16="http://schemas.microsoft.com/office/drawing/2014/main" id="{00000000-0008-0000-0200-0000140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65237" name="Button 21" hidden="1">
              <a:extLst>
                <a:ext uri="{63B3BB69-23CF-44E3-9099-C40C66FF867C}">
                  <a14:compatExt spid="_x0000_s265237"/>
                </a:ext>
                <a:ext uri="{FF2B5EF4-FFF2-40B4-BE49-F238E27FC236}">
                  <a16:creationId xmlns:a16="http://schemas.microsoft.com/office/drawing/2014/main" id="{00000000-0008-0000-0200-0000150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65238" name="Button 22" hidden="1">
              <a:extLst>
                <a:ext uri="{63B3BB69-23CF-44E3-9099-C40C66FF867C}">
                  <a14:compatExt spid="_x0000_s265238"/>
                </a:ext>
                <a:ext uri="{FF2B5EF4-FFF2-40B4-BE49-F238E27FC236}">
                  <a16:creationId xmlns:a16="http://schemas.microsoft.com/office/drawing/2014/main" id="{00000000-0008-0000-0200-0000160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65239" name="Button 23" hidden="1">
              <a:extLst>
                <a:ext uri="{63B3BB69-23CF-44E3-9099-C40C66FF867C}">
                  <a14:compatExt spid="_x0000_s265239"/>
                </a:ext>
                <a:ext uri="{FF2B5EF4-FFF2-40B4-BE49-F238E27FC236}">
                  <a16:creationId xmlns:a16="http://schemas.microsoft.com/office/drawing/2014/main" id="{00000000-0008-0000-0200-0000170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65240" name="Button 24" hidden="1">
              <a:extLst>
                <a:ext uri="{63B3BB69-23CF-44E3-9099-C40C66FF867C}">
                  <a14:compatExt spid="_x0000_s265240"/>
                </a:ext>
                <a:ext uri="{FF2B5EF4-FFF2-40B4-BE49-F238E27FC236}">
                  <a16:creationId xmlns:a16="http://schemas.microsoft.com/office/drawing/2014/main" id="{00000000-0008-0000-0200-0000180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65241" name="Button 25" hidden="1">
              <a:extLst>
                <a:ext uri="{63B3BB69-23CF-44E3-9099-C40C66FF867C}">
                  <a14:compatExt spid="_x0000_s265241"/>
                </a:ext>
                <a:ext uri="{FF2B5EF4-FFF2-40B4-BE49-F238E27FC236}">
                  <a16:creationId xmlns:a16="http://schemas.microsoft.com/office/drawing/2014/main" id="{00000000-0008-0000-0200-0000190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65242" name="Button 26" hidden="1">
              <a:extLst>
                <a:ext uri="{63B3BB69-23CF-44E3-9099-C40C66FF867C}">
                  <a14:compatExt spid="_x0000_s265242"/>
                </a:ext>
                <a:ext uri="{FF2B5EF4-FFF2-40B4-BE49-F238E27FC236}">
                  <a16:creationId xmlns:a16="http://schemas.microsoft.com/office/drawing/2014/main" id="{00000000-0008-0000-0200-00001A0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03105" name="Button 1" hidden="1">
              <a:extLst>
                <a:ext uri="{63B3BB69-23CF-44E3-9099-C40C66FF867C}">
                  <a14:compatExt spid="_x0000_s303105"/>
                </a:ext>
                <a:ext uri="{FF2B5EF4-FFF2-40B4-BE49-F238E27FC236}">
                  <a16:creationId xmlns:a16="http://schemas.microsoft.com/office/drawing/2014/main" id="{00000000-0008-0000-1400-000001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03106" name="Button 2" hidden="1">
              <a:extLst>
                <a:ext uri="{63B3BB69-23CF-44E3-9099-C40C66FF867C}">
                  <a14:compatExt spid="_x0000_s303106"/>
                </a:ext>
                <a:ext uri="{FF2B5EF4-FFF2-40B4-BE49-F238E27FC236}">
                  <a16:creationId xmlns:a16="http://schemas.microsoft.com/office/drawing/2014/main" id="{00000000-0008-0000-1400-000002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03107" name="Button 3" hidden="1">
              <a:extLst>
                <a:ext uri="{63B3BB69-23CF-44E3-9099-C40C66FF867C}">
                  <a14:compatExt spid="_x0000_s303107"/>
                </a:ext>
                <a:ext uri="{FF2B5EF4-FFF2-40B4-BE49-F238E27FC236}">
                  <a16:creationId xmlns:a16="http://schemas.microsoft.com/office/drawing/2014/main" id="{00000000-0008-0000-1400-000003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03108" name="Button 4" hidden="1">
              <a:extLst>
                <a:ext uri="{63B3BB69-23CF-44E3-9099-C40C66FF867C}">
                  <a14:compatExt spid="_x0000_s303108"/>
                </a:ext>
                <a:ext uri="{FF2B5EF4-FFF2-40B4-BE49-F238E27FC236}">
                  <a16:creationId xmlns:a16="http://schemas.microsoft.com/office/drawing/2014/main" id="{00000000-0008-0000-1400-000004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03109" name="Button 5" hidden="1">
              <a:extLst>
                <a:ext uri="{63B3BB69-23CF-44E3-9099-C40C66FF867C}">
                  <a14:compatExt spid="_x0000_s303109"/>
                </a:ext>
                <a:ext uri="{FF2B5EF4-FFF2-40B4-BE49-F238E27FC236}">
                  <a16:creationId xmlns:a16="http://schemas.microsoft.com/office/drawing/2014/main" id="{00000000-0008-0000-1400-000005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303110" name="Button 6" hidden="1">
              <a:extLst>
                <a:ext uri="{63B3BB69-23CF-44E3-9099-C40C66FF867C}">
                  <a14:compatExt spid="_x0000_s303110"/>
                </a:ext>
                <a:ext uri="{FF2B5EF4-FFF2-40B4-BE49-F238E27FC236}">
                  <a16:creationId xmlns:a16="http://schemas.microsoft.com/office/drawing/2014/main" id="{00000000-0008-0000-1400-000006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3111" name="Button 7" hidden="1">
              <a:extLst>
                <a:ext uri="{63B3BB69-23CF-44E3-9099-C40C66FF867C}">
                  <a14:compatExt spid="_x0000_s303111"/>
                </a:ext>
                <a:ext uri="{FF2B5EF4-FFF2-40B4-BE49-F238E27FC236}">
                  <a16:creationId xmlns:a16="http://schemas.microsoft.com/office/drawing/2014/main" id="{00000000-0008-0000-1400-000007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03112" name="Button 8" hidden="1">
              <a:extLst>
                <a:ext uri="{63B3BB69-23CF-44E3-9099-C40C66FF867C}">
                  <a14:compatExt spid="_x0000_s303112"/>
                </a:ext>
                <a:ext uri="{FF2B5EF4-FFF2-40B4-BE49-F238E27FC236}">
                  <a16:creationId xmlns:a16="http://schemas.microsoft.com/office/drawing/2014/main" id="{00000000-0008-0000-1400-000008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03113" name="Button 9" hidden="1">
              <a:extLst>
                <a:ext uri="{63B3BB69-23CF-44E3-9099-C40C66FF867C}">
                  <a14:compatExt spid="_x0000_s303113"/>
                </a:ext>
                <a:ext uri="{FF2B5EF4-FFF2-40B4-BE49-F238E27FC236}">
                  <a16:creationId xmlns:a16="http://schemas.microsoft.com/office/drawing/2014/main" id="{00000000-0008-0000-1400-000009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303114" name="Button 10" hidden="1">
              <a:extLst>
                <a:ext uri="{63B3BB69-23CF-44E3-9099-C40C66FF867C}">
                  <a14:compatExt spid="_x0000_s303114"/>
                </a:ext>
                <a:ext uri="{FF2B5EF4-FFF2-40B4-BE49-F238E27FC236}">
                  <a16:creationId xmlns:a16="http://schemas.microsoft.com/office/drawing/2014/main" id="{00000000-0008-0000-1400-00000A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03115" name="Button 11" hidden="1">
              <a:extLst>
                <a:ext uri="{63B3BB69-23CF-44E3-9099-C40C66FF867C}">
                  <a14:compatExt spid="_x0000_s303115"/>
                </a:ext>
                <a:ext uri="{FF2B5EF4-FFF2-40B4-BE49-F238E27FC236}">
                  <a16:creationId xmlns:a16="http://schemas.microsoft.com/office/drawing/2014/main" id="{00000000-0008-0000-1400-00000B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303116" name="Button 12" hidden="1">
              <a:extLst>
                <a:ext uri="{63B3BB69-23CF-44E3-9099-C40C66FF867C}">
                  <a14:compatExt spid="_x0000_s303116"/>
                </a:ext>
                <a:ext uri="{FF2B5EF4-FFF2-40B4-BE49-F238E27FC236}">
                  <a16:creationId xmlns:a16="http://schemas.microsoft.com/office/drawing/2014/main" id="{00000000-0008-0000-1400-00000C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03117" name="Button 13" hidden="1">
              <a:extLst>
                <a:ext uri="{63B3BB69-23CF-44E3-9099-C40C66FF867C}">
                  <a14:compatExt spid="_x0000_s303117"/>
                </a:ext>
                <a:ext uri="{FF2B5EF4-FFF2-40B4-BE49-F238E27FC236}">
                  <a16:creationId xmlns:a16="http://schemas.microsoft.com/office/drawing/2014/main" id="{00000000-0008-0000-1400-00000D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03118" name="Button 14" hidden="1">
              <a:extLst>
                <a:ext uri="{63B3BB69-23CF-44E3-9099-C40C66FF867C}">
                  <a14:compatExt spid="_x0000_s303118"/>
                </a:ext>
                <a:ext uri="{FF2B5EF4-FFF2-40B4-BE49-F238E27FC236}">
                  <a16:creationId xmlns:a16="http://schemas.microsoft.com/office/drawing/2014/main" id="{00000000-0008-0000-1400-00000E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303119" name="Button 15" hidden="1">
              <a:extLst>
                <a:ext uri="{63B3BB69-23CF-44E3-9099-C40C66FF867C}">
                  <a14:compatExt spid="_x0000_s303119"/>
                </a:ext>
                <a:ext uri="{FF2B5EF4-FFF2-40B4-BE49-F238E27FC236}">
                  <a16:creationId xmlns:a16="http://schemas.microsoft.com/office/drawing/2014/main" id="{00000000-0008-0000-1400-00000F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03120" name="Button 16" hidden="1">
              <a:extLst>
                <a:ext uri="{63B3BB69-23CF-44E3-9099-C40C66FF867C}">
                  <a14:compatExt spid="_x0000_s303120"/>
                </a:ext>
                <a:ext uri="{FF2B5EF4-FFF2-40B4-BE49-F238E27FC236}">
                  <a16:creationId xmlns:a16="http://schemas.microsoft.com/office/drawing/2014/main" id="{00000000-0008-0000-1400-000010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303121" name="Button 17" hidden="1">
              <a:extLst>
                <a:ext uri="{63B3BB69-23CF-44E3-9099-C40C66FF867C}">
                  <a14:compatExt spid="_x0000_s303121"/>
                </a:ext>
                <a:ext uri="{FF2B5EF4-FFF2-40B4-BE49-F238E27FC236}">
                  <a16:creationId xmlns:a16="http://schemas.microsoft.com/office/drawing/2014/main" id="{00000000-0008-0000-1400-000011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03122" name="Button 18" hidden="1">
              <a:extLst>
                <a:ext uri="{63B3BB69-23CF-44E3-9099-C40C66FF867C}">
                  <a14:compatExt spid="_x0000_s303122"/>
                </a:ext>
                <a:ext uri="{FF2B5EF4-FFF2-40B4-BE49-F238E27FC236}">
                  <a16:creationId xmlns:a16="http://schemas.microsoft.com/office/drawing/2014/main" id="{00000000-0008-0000-1400-000012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03123" name="Button 19" hidden="1">
              <a:extLst>
                <a:ext uri="{63B3BB69-23CF-44E3-9099-C40C66FF867C}">
                  <a14:compatExt spid="_x0000_s303123"/>
                </a:ext>
                <a:ext uri="{FF2B5EF4-FFF2-40B4-BE49-F238E27FC236}">
                  <a16:creationId xmlns:a16="http://schemas.microsoft.com/office/drawing/2014/main" id="{00000000-0008-0000-1400-000013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303124" name="Button 20" hidden="1">
              <a:extLst>
                <a:ext uri="{63B3BB69-23CF-44E3-9099-C40C66FF867C}">
                  <a14:compatExt spid="_x0000_s303124"/>
                </a:ext>
                <a:ext uri="{FF2B5EF4-FFF2-40B4-BE49-F238E27FC236}">
                  <a16:creationId xmlns:a16="http://schemas.microsoft.com/office/drawing/2014/main" id="{00000000-0008-0000-1400-000014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303125" name="Button 21" hidden="1">
              <a:extLst>
                <a:ext uri="{63B3BB69-23CF-44E3-9099-C40C66FF867C}">
                  <a14:compatExt spid="_x0000_s303125"/>
                </a:ext>
                <a:ext uri="{FF2B5EF4-FFF2-40B4-BE49-F238E27FC236}">
                  <a16:creationId xmlns:a16="http://schemas.microsoft.com/office/drawing/2014/main" id="{00000000-0008-0000-1400-000015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303126" name="Button 22" hidden="1">
              <a:extLst>
                <a:ext uri="{63B3BB69-23CF-44E3-9099-C40C66FF867C}">
                  <a14:compatExt spid="_x0000_s303126"/>
                </a:ext>
                <a:ext uri="{FF2B5EF4-FFF2-40B4-BE49-F238E27FC236}">
                  <a16:creationId xmlns:a16="http://schemas.microsoft.com/office/drawing/2014/main" id="{00000000-0008-0000-1400-000016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303127" name="Button 23" hidden="1">
              <a:extLst>
                <a:ext uri="{63B3BB69-23CF-44E3-9099-C40C66FF867C}">
                  <a14:compatExt spid="_x0000_s303127"/>
                </a:ext>
                <a:ext uri="{FF2B5EF4-FFF2-40B4-BE49-F238E27FC236}">
                  <a16:creationId xmlns:a16="http://schemas.microsoft.com/office/drawing/2014/main" id="{00000000-0008-0000-1400-000017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03128" name="Button 24" hidden="1">
              <a:extLst>
                <a:ext uri="{63B3BB69-23CF-44E3-9099-C40C66FF867C}">
                  <a14:compatExt spid="_x0000_s303128"/>
                </a:ext>
                <a:ext uri="{FF2B5EF4-FFF2-40B4-BE49-F238E27FC236}">
                  <a16:creationId xmlns:a16="http://schemas.microsoft.com/office/drawing/2014/main" id="{00000000-0008-0000-1400-000018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303129" name="Button 25" hidden="1">
              <a:extLst>
                <a:ext uri="{63B3BB69-23CF-44E3-9099-C40C66FF867C}">
                  <a14:compatExt spid="_x0000_s303129"/>
                </a:ext>
                <a:ext uri="{FF2B5EF4-FFF2-40B4-BE49-F238E27FC236}">
                  <a16:creationId xmlns:a16="http://schemas.microsoft.com/office/drawing/2014/main" id="{00000000-0008-0000-1400-000019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303130" name="Button 26" hidden="1">
              <a:extLst>
                <a:ext uri="{63B3BB69-23CF-44E3-9099-C40C66FF867C}">
                  <a14:compatExt spid="_x0000_s303130"/>
                </a:ext>
                <a:ext uri="{FF2B5EF4-FFF2-40B4-BE49-F238E27FC236}">
                  <a16:creationId xmlns:a16="http://schemas.microsoft.com/office/drawing/2014/main" id="{00000000-0008-0000-1400-00001A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04129" name="Button 1" hidden="1">
              <a:extLst>
                <a:ext uri="{63B3BB69-23CF-44E3-9099-C40C66FF867C}">
                  <a14:compatExt spid="_x0000_s304129"/>
                </a:ext>
                <a:ext uri="{FF2B5EF4-FFF2-40B4-BE49-F238E27FC236}">
                  <a16:creationId xmlns:a16="http://schemas.microsoft.com/office/drawing/2014/main" id="{00000000-0008-0000-1500-000001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04130" name="Button 2" hidden="1">
              <a:extLst>
                <a:ext uri="{63B3BB69-23CF-44E3-9099-C40C66FF867C}">
                  <a14:compatExt spid="_x0000_s304130"/>
                </a:ext>
                <a:ext uri="{FF2B5EF4-FFF2-40B4-BE49-F238E27FC236}">
                  <a16:creationId xmlns:a16="http://schemas.microsoft.com/office/drawing/2014/main" id="{00000000-0008-0000-1500-000002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04131" name="Button 3" hidden="1">
              <a:extLst>
                <a:ext uri="{63B3BB69-23CF-44E3-9099-C40C66FF867C}">
                  <a14:compatExt spid="_x0000_s304131"/>
                </a:ext>
                <a:ext uri="{FF2B5EF4-FFF2-40B4-BE49-F238E27FC236}">
                  <a16:creationId xmlns:a16="http://schemas.microsoft.com/office/drawing/2014/main" id="{00000000-0008-0000-1500-000003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04132" name="Button 4" hidden="1">
              <a:extLst>
                <a:ext uri="{63B3BB69-23CF-44E3-9099-C40C66FF867C}">
                  <a14:compatExt spid="_x0000_s304132"/>
                </a:ext>
                <a:ext uri="{FF2B5EF4-FFF2-40B4-BE49-F238E27FC236}">
                  <a16:creationId xmlns:a16="http://schemas.microsoft.com/office/drawing/2014/main" id="{00000000-0008-0000-1500-000004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04133" name="Button 5" hidden="1">
              <a:extLst>
                <a:ext uri="{63B3BB69-23CF-44E3-9099-C40C66FF867C}">
                  <a14:compatExt spid="_x0000_s304133"/>
                </a:ext>
                <a:ext uri="{FF2B5EF4-FFF2-40B4-BE49-F238E27FC236}">
                  <a16:creationId xmlns:a16="http://schemas.microsoft.com/office/drawing/2014/main" id="{00000000-0008-0000-1500-000005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304134" name="Button 6" hidden="1">
              <a:extLst>
                <a:ext uri="{63B3BB69-23CF-44E3-9099-C40C66FF867C}">
                  <a14:compatExt spid="_x0000_s304134"/>
                </a:ext>
                <a:ext uri="{FF2B5EF4-FFF2-40B4-BE49-F238E27FC236}">
                  <a16:creationId xmlns:a16="http://schemas.microsoft.com/office/drawing/2014/main" id="{00000000-0008-0000-1500-000006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4135" name="Button 7" hidden="1">
              <a:extLst>
                <a:ext uri="{63B3BB69-23CF-44E3-9099-C40C66FF867C}">
                  <a14:compatExt spid="_x0000_s304135"/>
                </a:ext>
                <a:ext uri="{FF2B5EF4-FFF2-40B4-BE49-F238E27FC236}">
                  <a16:creationId xmlns:a16="http://schemas.microsoft.com/office/drawing/2014/main" id="{00000000-0008-0000-1500-000007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04136" name="Button 8" hidden="1">
              <a:extLst>
                <a:ext uri="{63B3BB69-23CF-44E3-9099-C40C66FF867C}">
                  <a14:compatExt spid="_x0000_s304136"/>
                </a:ext>
                <a:ext uri="{FF2B5EF4-FFF2-40B4-BE49-F238E27FC236}">
                  <a16:creationId xmlns:a16="http://schemas.microsoft.com/office/drawing/2014/main" id="{00000000-0008-0000-1500-000008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04137" name="Button 9" hidden="1">
              <a:extLst>
                <a:ext uri="{63B3BB69-23CF-44E3-9099-C40C66FF867C}">
                  <a14:compatExt spid="_x0000_s304137"/>
                </a:ext>
                <a:ext uri="{FF2B5EF4-FFF2-40B4-BE49-F238E27FC236}">
                  <a16:creationId xmlns:a16="http://schemas.microsoft.com/office/drawing/2014/main" id="{00000000-0008-0000-1500-000009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304138" name="Button 10" hidden="1">
              <a:extLst>
                <a:ext uri="{63B3BB69-23CF-44E3-9099-C40C66FF867C}">
                  <a14:compatExt spid="_x0000_s304138"/>
                </a:ext>
                <a:ext uri="{FF2B5EF4-FFF2-40B4-BE49-F238E27FC236}">
                  <a16:creationId xmlns:a16="http://schemas.microsoft.com/office/drawing/2014/main" id="{00000000-0008-0000-1500-00000A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04139" name="Button 11" hidden="1">
              <a:extLst>
                <a:ext uri="{63B3BB69-23CF-44E3-9099-C40C66FF867C}">
                  <a14:compatExt spid="_x0000_s304139"/>
                </a:ext>
                <a:ext uri="{FF2B5EF4-FFF2-40B4-BE49-F238E27FC236}">
                  <a16:creationId xmlns:a16="http://schemas.microsoft.com/office/drawing/2014/main" id="{00000000-0008-0000-1500-00000B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304140" name="Button 12" hidden="1">
              <a:extLst>
                <a:ext uri="{63B3BB69-23CF-44E3-9099-C40C66FF867C}">
                  <a14:compatExt spid="_x0000_s304140"/>
                </a:ext>
                <a:ext uri="{FF2B5EF4-FFF2-40B4-BE49-F238E27FC236}">
                  <a16:creationId xmlns:a16="http://schemas.microsoft.com/office/drawing/2014/main" id="{00000000-0008-0000-1500-00000C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04141" name="Button 13" hidden="1">
              <a:extLst>
                <a:ext uri="{63B3BB69-23CF-44E3-9099-C40C66FF867C}">
                  <a14:compatExt spid="_x0000_s304141"/>
                </a:ext>
                <a:ext uri="{FF2B5EF4-FFF2-40B4-BE49-F238E27FC236}">
                  <a16:creationId xmlns:a16="http://schemas.microsoft.com/office/drawing/2014/main" id="{00000000-0008-0000-1500-00000D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04142" name="Button 14" hidden="1">
              <a:extLst>
                <a:ext uri="{63B3BB69-23CF-44E3-9099-C40C66FF867C}">
                  <a14:compatExt spid="_x0000_s304142"/>
                </a:ext>
                <a:ext uri="{FF2B5EF4-FFF2-40B4-BE49-F238E27FC236}">
                  <a16:creationId xmlns:a16="http://schemas.microsoft.com/office/drawing/2014/main" id="{00000000-0008-0000-1500-00000E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304143" name="Button 15" hidden="1">
              <a:extLst>
                <a:ext uri="{63B3BB69-23CF-44E3-9099-C40C66FF867C}">
                  <a14:compatExt spid="_x0000_s304143"/>
                </a:ext>
                <a:ext uri="{FF2B5EF4-FFF2-40B4-BE49-F238E27FC236}">
                  <a16:creationId xmlns:a16="http://schemas.microsoft.com/office/drawing/2014/main" id="{00000000-0008-0000-1500-00000F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04144" name="Button 16" hidden="1">
              <a:extLst>
                <a:ext uri="{63B3BB69-23CF-44E3-9099-C40C66FF867C}">
                  <a14:compatExt spid="_x0000_s304144"/>
                </a:ext>
                <a:ext uri="{FF2B5EF4-FFF2-40B4-BE49-F238E27FC236}">
                  <a16:creationId xmlns:a16="http://schemas.microsoft.com/office/drawing/2014/main" id="{00000000-0008-0000-1500-000010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304145" name="Button 17" hidden="1">
              <a:extLst>
                <a:ext uri="{63B3BB69-23CF-44E3-9099-C40C66FF867C}">
                  <a14:compatExt spid="_x0000_s304145"/>
                </a:ext>
                <a:ext uri="{FF2B5EF4-FFF2-40B4-BE49-F238E27FC236}">
                  <a16:creationId xmlns:a16="http://schemas.microsoft.com/office/drawing/2014/main" id="{00000000-0008-0000-1500-000011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04146" name="Button 18" hidden="1">
              <a:extLst>
                <a:ext uri="{63B3BB69-23CF-44E3-9099-C40C66FF867C}">
                  <a14:compatExt spid="_x0000_s304146"/>
                </a:ext>
                <a:ext uri="{FF2B5EF4-FFF2-40B4-BE49-F238E27FC236}">
                  <a16:creationId xmlns:a16="http://schemas.microsoft.com/office/drawing/2014/main" id="{00000000-0008-0000-1500-000012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04147" name="Button 19" hidden="1">
              <a:extLst>
                <a:ext uri="{63B3BB69-23CF-44E3-9099-C40C66FF867C}">
                  <a14:compatExt spid="_x0000_s304147"/>
                </a:ext>
                <a:ext uri="{FF2B5EF4-FFF2-40B4-BE49-F238E27FC236}">
                  <a16:creationId xmlns:a16="http://schemas.microsoft.com/office/drawing/2014/main" id="{00000000-0008-0000-1500-000013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304148" name="Button 20" hidden="1">
              <a:extLst>
                <a:ext uri="{63B3BB69-23CF-44E3-9099-C40C66FF867C}">
                  <a14:compatExt spid="_x0000_s304148"/>
                </a:ext>
                <a:ext uri="{FF2B5EF4-FFF2-40B4-BE49-F238E27FC236}">
                  <a16:creationId xmlns:a16="http://schemas.microsoft.com/office/drawing/2014/main" id="{00000000-0008-0000-1500-000014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304149" name="Button 21" hidden="1">
              <a:extLst>
                <a:ext uri="{63B3BB69-23CF-44E3-9099-C40C66FF867C}">
                  <a14:compatExt spid="_x0000_s304149"/>
                </a:ext>
                <a:ext uri="{FF2B5EF4-FFF2-40B4-BE49-F238E27FC236}">
                  <a16:creationId xmlns:a16="http://schemas.microsoft.com/office/drawing/2014/main" id="{00000000-0008-0000-1500-000015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304150" name="Button 22" hidden="1">
              <a:extLst>
                <a:ext uri="{63B3BB69-23CF-44E3-9099-C40C66FF867C}">
                  <a14:compatExt spid="_x0000_s304150"/>
                </a:ext>
                <a:ext uri="{FF2B5EF4-FFF2-40B4-BE49-F238E27FC236}">
                  <a16:creationId xmlns:a16="http://schemas.microsoft.com/office/drawing/2014/main" id="{00000000-0008-0000-1500-000016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304151" name="Button 23" hidden="1">
              <a:extLst>
                <a:ext uri="{63B3BB69-23CF-44E3-9099-C40C66FF867C}">
                  <a14:compatExt spid="_x0000_s304151"/>
                </a:ext>
                <a:ext uri="{FF2B5EF4-FFF2-40B4-BE49-F238E27FC236}">
                  <a16:creationId xmlns:a16="http://schemas.microsoft.com/office/drawing/2014/main" id="{00000000-0008-0000-1500-000017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04152" name="Button 24" hidden="1">
              <a:extLst>
                <a:ext uri="{63B3BB69-23CF-44E3-9099-C40C66FF867C}">
                  <a14:compatExt spid="_x0000_s304152"/>
                </a:ext>
                <a:ext uri="{FF2B5EF4-FFF2-40B4-BE49-F238E27FC236}">
                  <a16:creationId xmlns:a16="http://schemas.microsoft.com/office/drawing/2014/main" id="{00000000-0008-0000-1500-000018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304153" name="Button 25" hidden="1">
              <a:extLst>
                <a:ext uri="{63B3BB69-23CF-44E3-9099-C40C66FF867C}">
                  <a14:compatExt spid="_x0000_s304153"/>
                </a:ext>
                <a:ext uri="{FF2B5EF4-FFF2-40B4-BE49-F238E27FC236}">
                  <a16:creationId xmlns:a16="http://schemas.microsoft.com/office/drawing/2014/main" id="{00000000-0008-0000-1500-000019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304154" name="Button 26" hidden="1">
              <a:extLst>
                <a:ext uri="{63B3BB69-23CF-44E3-9099-C40C66FF867C}">
                  <a14:compatExt spid="_x0000_s304154"/>
                </a:ext>
                <a:ext uri="{FF2B5EF4-FFF2-40B4-BE49-F238E27FC236}">
                  <a16:creationId xmlns:a16="http://schemas.microsoft.com/office/drawing/2014/main" id="{00000000-0008-0000-1500-00001A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4155" name="Button 27" hidden="1">
              <a:extLst>
                <a:ext uri="{63B3BB69-23CF-44E3-9099-C40C66FF867C}">
                  <a14:compatExt spid="_x0000_s304155"/>
                </a:ext>
                <a:ext uri="{FF2B5EF4-FFF2-40B4-BE49-F238E27FC236}">
                  <a16:creationId xmlns:a16="http://schemas.microsoft.com/office/drawing/2014/main" id="{00000000-0008-0000-1500-00001B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05153" name="Button 1" hidden="1">
              <a:extLst>
                <a:ext uri="{63B3BB69-23CF-44E3-9099-C40C66FF867C}">
                  <a14:compatExt spid="_x0000_s305153"/>
                </a:ext>
                <a:ext uri="{FF2B5EF4-FFF2-40B4-BE49-F238E27FC236}">
                  <a16:creationId xmlns:a16="http://schemas.microsoft.com/office/drawing/2014/main" id="{00000000-0008-0000-1600-000001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05154" name="Button 2" hidden="1">
              <a:extLst>
                <a:ext uri="{63B3BB69-23CF-44E3-9099-C40C66FF867C}">
                  <a14:compatExt spid="_x0000_s305154"/>
                </a:ext>
                <a:ext uri="{FF2B5EF4-FFF2-40B4-BE49-F238E27FC236}">
                  <a16:creationId xmlns:a16="http://schemas.microsoft.com/office/drawing/2014/main" id="{00000000-0008-0000-1600-000002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05155" name="Button 3" hidden="1">
              <a:extLst>
                <a:ext uri="{63B3BB69-23CF-44E3-9099-C40C66FF867C}">
                  <a14:compatExt spid="_x0000_s305155"/>
                </a:ext>
                <a:ext uri="{FF2B5EF4-FFF2-40B4-BE49-F238E27FC236}">
                  <a16:creationId xmlns:a16="http://schemas.microsoft.com/office/drawing/2014/main" id="{00000000-0008-0000-1600-000003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05156" name="Button 4" hidden="1">
              <a:extLst>
                <a:ext uri="{63B3BB69-23CF-44E3-9099-C40C66FF867C}">
                  <a14:compatExt spid="_x0000_s305156"/>
                </a:ext>
                <a:ext uri="{FF2B5EF4-FFF2-40B4-BE49-F238E27FC236}">
                  <a16:creationId xmlns:a16="http://schemas.microsoft.com/office/drawing/2014/main" id="{00000000-0008-0000-1600-000004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05157" name="Button 5" hidden="1">
              <a:extLst>
                <a:ext uri="{63B3BB69-23CF-44E3-9099-C40C66FF867C}">
                  <a14:compatExt spid="_x0000_s305157"/>
                </a:ext>
                <a:ext uri="{FF2B5EF4-FFF2-40B4-BE49-F238E27FC236}">
                  <a16:creationId xmlns:a16="http://schemas.microsoft.com/office/drawing/2014/main" id="{00000000-0008-0000-1600-000005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305158" name="Button 6" hidden="1">
              <a:extLst>
                <a:ext uri="{63B3BB69-23CF-44E3-9099-C40C66FF867C}">
                  <a14:compatExt spid="_x0000_s305158"/>
                </a:ext>
                <a:ext uri="{FF2B5EF4-FFF2-40B4-BE49-F238E27FC236}">
                  <a16:creationId xmlns:a16="http://schemas.microsoft.com/office/drawing/2014/main" id="{00000000-0008-0000-1600-000006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5159" name="Button 7" hidden="1">
              <a:extLst>
                <a:ext uri="{63B3BB69-23CF-44E3-9099-C40C66FF867C}">
                  <a14:compatExt spid="_x0000_s305159"/>
                </a:ext>
                <a:ext uri="{FF2B5EF4-FFF2-40B4-BE49-F238E27FC236}">
                  <a16:creationId xmlns:a16="http://schemas.microsoft.com/office/drawing/2014/main" id="{00000000-0008-0000-1600-000007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05160" name="Button 8" hidden="1">
              <a:extLst>
                <a:ext uri="{63B3BB69-23CF-44E3-9099-C40C66FF867C}">
                  <a14:compatExt spid="_x0000_s305160"/>
                </a:ext>
                <a:ext uri="{FF2B5EF4-FFF2-40B4-BE49-F238E27FC236}">
                  <a16:creationId xmlns:a16="http://schemas.microsoft.com/office/drawing/2014/main" id="{00000000-0008-0000-1600-000008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05161" name="Button 9" hidden="1">
              <a:extLst>
                <a:ext uri="{63B3BB69-23CF-44E3-9099-C40C66FF867C}">
                  <a14:compatExt spid="_x0000_s305161"/>
                </a:ext>
                <a:ext uri="{FF2B5EF4-FFF2-40B4-BE49-F238E27FC236}">
                  <a16:creationId xmlns:a16="http://schemas.microsoft.com/office/drawing/2014/main" id="{00000000-0008-0000-1600-000009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305162" name="Button 10" hidden="1">
              <a:extLst>
                <a:ext uri="{63B3BB69-23CF-44E3-9099-C40C66FF867C}">
                  <a14:compatExt spid="_x0000_s305162"/>
                </a:ext>
                <a:ext uri="{FF2B5EF4-FFF2-40B4-BE49-F238E27FC236}">
                  <a16:creationId xmlns:a16="http://schemas.microsoft.com/office/drawing/2014/main" id="{00000000-0008-0000-1600-00000A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05163" name="Button 11" hidden="1">
              <a:extLst>
                <a:ext uri="{63B3BB69-23CF-44E3-9099-C40C66FF867C}">
                  <a14:compatExt spid="_x0000_s305163"/>
                </a:ext>
                <a:ext uri="{FF2B5EF4-FFF2-40B4-BE49-F238E27FC236}">
                  <a16:creationId xmlns:a16="http://schemas.microsoft.com/office/drawing/2014/main" id="{00000000-0008-0000-1600-00000B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305164" name="Button 12" hidden="1">
              <a:extLst>
                <a:ext uri="{63B3BB69-23CF-44E3-9099-C40C66FF867C}">
                  <a14:compatExt spid="_x0000_s305164"/>
                </a:ext>
                <a:ext uri="{FF2B5EF4-FFF2-40B4-BE49-F238E27FC236}">
                  <a16:creationId xmlns:a16="http://schemas.microsoft.com/office/drawing/2014/main" id="{00000000-0008-0000-1600-00000C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05165" name="Button 13" hidden="1">
              <a:extLst>
                <a:ext uri="{63B3BB69-23CF-44E3-9099-C40C66FF867C}">
                  <a14:compatExt spid="_x0000_s305165"/>
                </a:ext>
                <a:ext uri="{FF2B5EF4-FFF2-40B4-BE49-F238E27FC236}">
                  <a16:creationId xmlns:a16="http://schemas.microsoft.com/office/drawing/2014/main" id="{00000000-0008-0000-1600-00000D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05166" name="Button 14" hidden="1">
              <a:extLst>
                <a:ext uri="{63B3BB69-23CF-44E3-9099-C40C66FF867C}">
                  <a14:compatExt spid="_x0000_s305166"/>
                </a:ext>
                <a:ext uri="{FF2B5EF4-FFF2-40B4-BE49-F238E27FC236}">
                  <a16:creationId xmlns:a16="http://schemas.microsoft.com/office/drawing/2014/main" id="{00000000-0008-0000-1600-00000E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305167" name="Button 15" hidden="1">
              <a:extLst>
                <a:ext uri="{63B3BB69-23CF-44E3-9099-C40C66FF867C}">
                  <a14:compatExt spid="_x0000_s305167"/>
                </a:ext>
                <a:ext uri="{FF2B5EF4-FFF2-40B4-BE49-F238E27FC236}">
                  <a16:creationId xmlns:a16="http://schemas.microsoft.com/office/drawing/2014/main" id="{00000000-0008-0000-1600-00000F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05168" name="Button 16" hidden="1">
              <a:extLst>
                <a:ext uri="{63B3BB69-23CF-44E3-9099-C40C66FF867C}">
                  <a14:compatExt spid="_x0000_s305168"/>
                </a:ext>
                <a:ext uri="{FF2B5EF4-FFF2-40B4-BE49-F238E27FC236}">
                  <a16:creationId xmlns:a16="http://schemas.microsoft.com/office/drawing/2014/main" id="{00000000-0008-0000-1600-000010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305169" name="Button 17" hidden="1">
              <a:extLst>
                <a:ext uri="{63B3BB69-23CF-44E3-9099-C40C66FF867C}">
                  <a14:compatExt spid="_x0000_s305169"/>
                </a:ext>
                <a:ext uri="{FF2B5EF4-FFF2-40B4-BE49-F238E27FC236}">
                  <a16:creationId xmlns:a16="http://schemas.microsoft.com/office/drawing/2014/main" id="{00000000-0008-0000-1600-000011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05170" name="Button 18" hidden="1">
              <a:extLst>
                <a:ext uri="{63B3BB69-23CF-44E3-9099-C40C66FF867C}">
                  <a14:compatExt spid="_x0000_s305170"/>
                </a:ext>
                <a:ext uri="{FF2B5EF4-FFF2-40B4-BE49-F238E27FC236}">
                  <a16:creationId xmlns:a16="http://schemas.microsoft.com/office/drawing/2014/main" id="{00000000-0008-0000-1600-000012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05171" name="Button 19" hidden="1">
              <a:extLst>
                <a:ext uri="{63B3BB69-23CF-44E3-9099-C40C66FF867C}">
                  <a14:compatExt spid="_x0000_s305171"/>
                </a:ext>
                <a:ext uri="{FF2B5EF4-FFF2-40B4-BE49-F238E27FC236}">
                  <a16:creationId xmlns:a16="http://schemas.microsoft.com/office/drawing/2014/main" id="{00000000-0008-0000-1600-000013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305172" name="Button 20" hidden="1">
              <a:extLst>
                <a:ext uri="{63B3BB69-23CF-44E3-9099-C40C66FF867C}">
                  <a14:compatExt spid="_x0000_s305172"/>
                </a:ext>
                <a:ext uri="{FF2B5EF4-FFF2-40B4-BE49-F238E27FC236}">
                  <a16:creationId xmlns:a16="http://schemas.microsoft.com/office/drawing/2014/main" id="{00000000-0008-0000-1600-000014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305173" name="Button 21" hidden="1">
              <a:extLst>
                <a:ext uri="{63B3BB69-23CF-44E3-9099-C40C66FF867C}">
                  <a14:compatExt spid="_x0000_s305173"/>
                </a:ext>
                <a:ext uri="{FF2B5EF4-FFF2-40B4-BE49-F238E27FC236}">
                  <a16:creationId xmlns:a16="http://schemas.microsoft.com/office/drawing/2014/main" id="{00000000-0008-0000-1600-000015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305174" name="Button 22" hidden="1">
              <a:extLst>
                <a:ext uri="{63B3BB69-23CF-44E3-9099-C40C66FF867C}">
                  <a14:compatExt spid="_x0000_s305174"/>
                </a:ext>
                <a:ext uri="{FF2B5EF4-FFF2-40B4-BE49-F238E27FC236}">
                  <a16:creationId xmlns:a16="http://schemas.microsoft.com/office/drawing/2014/main" id="{00000000-0008-0000-1600-000016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305175" name="Button 23" hidden="1">
              <a:extLst>
                <a:ext uri="{63B3BB69-23CF-44E3-9099-C40C66FF867C}">
                  <a14:compatExt spid="_x0000_s305175"/>
                </a:ext>
                <a:ext uri="{FF2B5EF4-FFF2-40B4-BE49-F238E27FC236}">
                  <a16:creationId xmlns:a16="http://schemas.microsoft.com/office/drawing/2014/main" id="{00000000-0008-0000-1600-000017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05176" name="Button 24" hidden="1">
              <a:extLst>
                <a:ext uri="{63B3BB69-23CF-44E3-9099-C40C66FF867C}">
                  <a14:compatExt spid="_x0000_s305176"/>
                </a:ext>
                <a:ext uri="{FF2B5EF4-FFF2-40B4-BE49-F238E27FC236}">
                  <a16:creationId xmlns:a16="http://schemas.microsoft.com/office/drawing/2014/main" id="{00000000-0008-0000-1600-000018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305177" name="Button 25" hidden="1">
              <a:extLst>
                <a:ext uri="{63B3BB69-23CF-44E3-9099-C40C66FF867C}">
                  <a14:compatExt spid="_x0000_s305177"/>
                </a:ext>
                <a:ext uri="{FF2B5EF4-FFF2-40B4-BE49-F238E27FC236}">
                  <a16:creationId xmlns:a16="http://schemas.microsoft.com/office/drawing/2014/main" id="{00000000-0008-0000-1600-000019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305178" name="Button 26" hidden="1">
              <a:extLst>
                <a:ext uri="{63B3BB69-23CF-44E3-9099-C40C66FF867C}">
                  <a14:compatExt spid="_x0000_s305178"/>
                </a:ext>
                <a:ext uri="{FF2B5EF4-FFF2-40B4-BE49-F238E27FC236}">
                  <a16:creationId xmlns:a16="http://schemas.microsoft.com/office/drawing/2014/main" id="{00000000-0008-0000-1600-00001A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5179" name="Button 27" hidden="1">
              <a:extLst>
                <a:ext uri="{63B3BB69-23CF-44E3-9099-C40C66FF867C}">
                  <a14:compatExt spid="_x0000_s305179"/>
                </a:ext>
                <a:ext uri="{FF2B5EF4-FFF2-40B4-BE49-F238E27FC236}">
                  <a16:creationId xmlns:a16="http://schemas.microsoft.com/office/drawing/2014/main" id="{00000000-0008-0000-1600-00001B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5180" name="Button 28" hidden="1">
              <a:extLst>
                <a:ext uri="{63B3BB69-23CF-44E3-9099-C40C66FF867C}">
                  <a14:compatExt spid="_x0000_s305180"/>
                </a:ext>
                <a:ext uri="{FF2B5EF4-FFF2-40B4-BE49-F238E27FC236}">
                  <a16:creationId xmlns:a16="http://schemas.microsoft.com/office/drawing/2014/main" id="{00000000-0008-0000-1600-00001C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06177" name="Button 1" hidden="1">
              <a:extLst>
                <a:ext uri="{63B3BB69-23CF-44E3-9099-C40C66FF867C}">
                  <a14:compatExt spid="_x0000_s306177"/>
                </a:ext>
                <a:ext uri="{FF2B5EF4-FFF2-40B4-BE49-F238E27FC236}">
                  <a16:creationId xmlns:a16="http://schemas.microsoft.com/office/drawing/2014/main" id="{00000000-0008-0000-1700-000001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06178" name="Button 2" hidden="1">
              <a:extLst>
                <a:ext uri="{63B3BB69-23CF-44E3-9099-C40C66FF867C}">
                  <a14:compatExt spid="_x0000_s306178"/>
                </a:ext>
                <a:ext uri="{FF2B5EF4-FFF2-40B4-BE49-F238E27FC236}">
                  <a16:creationId xmlns:a16="http://schemas.microsoft.com/office/drawing/2014/main" id="{00000000-0008-0000-1700-000002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06179" name="Button 3" hidden="1">
              <a:extLst>
                <a:ext uri="{63B3BB69-23CF-44E3-9099-C40C66FF867C}">
                  <a14:compatExt spid="_x0000_s306179"/>
                </a:ext>
                <a:ext uri="{FF2B5EF4-FFF2-40B4-BE49-F238E27FC236}">
                  <a16:creationId xmlns:a16="http://schemas.microsoft.com/office/drawing/2014/main" id="{00000000-0008-0000-1700-000003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06180" name="Button 4" hidden="1">
              <a:extLst>
                <a:ext uri="{63B3BB69-23CF-44E3-9099-C40C66FF867C}">
                  <a14:compatExt spid="_x0000_s306180"/>
                </a:ext>
                <a:ext uri="{FF2B5EF4-FFF2-40B4-BE49-F238E27FC236}">
                  <a16:creationId xmlns:a16="http://schemas.microsoft.com/office/drawing/2014/main" id="{00000000-0008-0000-1700-000004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06181" name="Button 5" hidden="1">
              <a:extLst>
                <a:ext uri="{63B3BB69-23CF-44E3-9099-C40C66FF867C}">
                  <a14:compatExt spid="_x0000_s306181"/>
                </a:ext>
                <a:ext uri="{FF2B5EF4-FFF2-40B4-BE49-F238E27FC236}">
                  <a16:creationId xmlns:a16="http://schemas.microsoft.com/office/drawing/2014/main" id="{00000000-0008-0000-1700-000005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306182" name="Button 6" hidden="1">
              <a:extLst>
                <a:ext uri="{63B3BB69-23CF-44E3-9099-C40C66FF867C}">
                  <a14:compatExt spid="_x0000_s306182"/>
                </a:ext>
                <a:ext uri="{FF2B5EF4-FFF2-40B4-BE49-F238E27FC236}">
                  <a16:creationId xmlns:a16="http://schemas.microsoft.com/office/drawing/2014/main" id="{00000000-0008-0000-1700-000006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6183" name="Button 7" hidden="1">
              <a:extLst>
                <a:ext uri="{63B3BB69-23CF-44E3-9099-C40C66FF867C}">
                  <a14:compatExt spid="_x0000_s306183"/>
                </a:ext>
                <a:ext uri="{FF2B5EF4-FFF2-40B4-BE49-F238E27FC236}">
                  <a16:creationId xmlns:a16="http://schemas.microsoft.com/office/drawing/2014/main" id="{00000000-0008-0000-1700-000007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06184" name="Button 8" hidden="1">
              <a:extLst>
                <a:ext uri="{63B3BB69-23CF-44E3-9099-C40C66FF867C}">
                  <a14:compatExt spid="_x0000_s306184"/>
                </a:ext>
                <a:ext uri="{FF2B5EF4-FFF2-40B4-BE49-F238E27FC236}">
                  <a16:creationId xmlns:a16="http://schemas.microsoft.com/office/drawing/2014/main" id="{00000000-0008-0000-1700-000008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06185" name="Button 9" hidden="1">
              <a:extLst>
                <a:ext uri="{63B3BB69-23CF-44E3-9099-C40C66FF867C}">
                  <a14:compatExt spid="_x0000_s306185"/>
                </a:ext>
                <a:ext uri="{FF2B5EF4-FFF2-40B4-BE49-F238E27FC236}">
                  <a16:creationId xmlns:a16="http://schemas.microsoft.com/office/drawing/2014/main" id="{00000000-0008-0000-1700-000009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306186" name="Button 10" hidden="1">
              <a:extLst>
                <a:ext uri="{63B3BB69-23CF-44E3-9099-C40C66FF867C}">
                  <a14:compatExt spid="_x0000_s306186"/>
                </a:ext>
                <a:ext uri="{FF2B5EF4-FFF2-40B4-BE49-F238E27FC236}">
                  <a16:creationId xmlns:a16="http://schemas.microsoft.com/office/drawing/2014/main" id="{00000000-0008-0000-1700-00000A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06187" name="Button 11" hidden="1">
              <a:extLst>
                <a:ext uri="{63B3BB69-23CF-44E3-9099-C40C66FF867C}">
                  <a14:compatExt spid="_x0000_s306187"/>
                </a:ext>
                <a:ext uri="{FF2B5EF4-FFF2-40B4-BE49-F238E27FC236}">
                  <a16:creationId xmlns:a16="http://schemas.microsoft.com/office/drawing/2014/main" id="{00000000-0008-0000-1700-00000B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306188" name="Button 12" hidden="1">
              <a:extLst>
                <a:ext uri="{63B3BB69-23CF-44E3-9099-C40C66FF867C}">
                  <a14:compatExt spid="_x0000_s306188"/>
                </a:ext>
                <a:ext uri="{FF2B5EF4-FFF2-40B4-BE49-F238E27FC236}">
                  <a16:creationId xmlns:a16="http://schemas.microsoft.com/office/drawing/2014/main" id="{00000000-0008-0000-1700-00000CA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06189" name="Button 13" hidden="1">
              <a:extLst>
                <a:ext uri="{63B3BB69-23CF-44E3-9099-C40C66FF867C}">
                  <a14:compatExt spid="_x0000_s306189"/>
                </a:ext>
                <a:ext uri="{FF2B5EF4-FFF2-40B4-BE49-F238E27FC236}">
                  <a16:creationId xmlns:a16="http://schemas.microsoft.com/office/drawing/2014/main" id="{00000000-0008-0000-1700-00000D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06190" name="Button 14" hidden="1">
              <a:extLst>
                <a:ext uri="{63B3BB69-23CF-44E3-9099-C40C66FF867C}">
                  <a14:compatExt spid="_x0000_s306190"/>
                </a:ext>
                <a:ext uri="{FF2B5EF4-FFF2-40B4-BE49-F238E27FC236}">
                  <a16:creationId xmlns:a16="http://schemas.microsoft.com/office/drawing/2014/main" id="{00000000-0008-0000-1700-00000E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306191" name="Button 15" hidden="1">
              <a:extLst>
                <a:ext uri="{63B3BB69-23CF-44E3-9099-C40C66FF867C}">
                  <a14:compatExt spid="_x0000_s306191"/>
                </a:ext>
                <a:ext uri="{FF2B5EF4-FFF2-40B4-BE49-F238E27FC236}">
                  <a16:creationId xmlns:a16="http://schemas.microsoft.com/office/drawing/2014/main" id="{00000000-0008-0000-1700-00000F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06192" name="Button 16" hidden="1">
              <a:extLst>
                <a:ext uri="{63B3BB69-23CF-44E3-9099-C40C66FF867C}">
                  <a14:compatExt spid="_x0000_s306192"/>
                </a:ext>
                <a:ext uri="{FF2B5EF4-FFF2-40B4-BE49-F238E27FC236}">
                  <a16:creationId xmlns:a16="http://schemas.microsoft.com/office/drawing/2014/main" id="{00000000-0008-0000-1700-000010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306193" name="Button 17" hidden="1">
              <a:extLst>
                <a:ext uri="{63B3BB69-23CF-44E3-9099-C40C66FF867C}">
                  <a14:compatExt spid="_x0000_s306193"/>
                </a:ext>
                <a:ext uri="{FF2B5EF4-FFF2-40B4-BE49-F238E27FC236}">
                  <a16:creationId xmlns:a16="http://schemas.microsoft.com/office/drawing/2014/main" id="{00000000-0008-0000-1700-000011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06194" name="Button 18" hidden="1">
              <a:extLst>
                <a:ext uri="{63B3BB69-23CF-44E3-9099-C40C66FF867C}">
                  <a14:compatExt spid="_x0000_s306194"/>
                </a:ext>
                <a:ext uri="{FF2B5EF4-FFF2-40B4-BE49-F238E27FC236}">
                  <a16:creationId xmlns:a16="http://schemas.microsoft.com/office/drawing/2014/main" id="{00000000-0008-0000-1700-000012A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06195" name="Button 19" hidden="1">
              <a:extLst>
                <a:ext uri="{63B3BB69-23CF-44E3-9099-C40C66FF867C}">
                  <a14:compatExt spid="_x0000_s306195"/>
                </a:ext>
                <a:ext uri="{FF2B5EF4-FFF2-40B4-BE49-F238E27FC236}">
                  <a16:creationId xmlns:a16="http://schemas.microsoft.com/office/drawing/2014/main" id="{00000000-0008-0000-1700-000013A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306196" name="Button 20" hidden="1">
              <a:extLst>
                <a:ext uri="{63B3BB69-23CF-44E3-9099-C40C66FF867C}">
                  <a14:compatExt spid="_x0000_s306196"/>
                </a:ext>
                <a:ext uri="{FF2B5EF4-FFF2-40B4-BE49-F238E27FC236}">
                  <a16:creationId xmlns:a16="http://schemas.microsoft.com/office/drawing/2014/main" id="{00000000-0008-0000-1700-000014A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306197" name="Button 21" hidden="1">
              <a:extLst>
                <a:ext uri="{63B3BB69-23CF-44E3-9099-C40C66FF867C}">
                  <a14:compatExt spid="_x0000_s306197"/>
                </a:ext>
                <a:ext uri="{FF2B5EF4-FFF2-40B4-BE49-F238E27FC236}">
                  <a16:creationId xmlns:a16="http://schemas.microsoft.com/office/drawing/2014/main" id="{00000000-0008-0000-1700-000015A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306198" name="Button 22" hidden="1">
              <a:extLst>
                <a:ext uri="{63B3BB69-23CF-44E3-9099-C40C66FF867C}">
                  <a14:compatExt spid="_x0000_s306198"/>
                </a:ext>
                <a:ext uri="{FF2B5EF4-FFF2-40B4-BE49-F238E27FC236}">
                  <a16:creationId xmlns:a16="http://schemas.microsoft.com/office/drawing/2014/main" id="{00000000-0008-0000-1700-000016A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306199" name="Button 23" hidden="1">
              <a:extLst>
                <a:ext uri="{63B3BB69-23CF-44E3-9099-C40C66FF867C}">
                  <a14:compatExt spid="_x0000_s306199"/>
                </a:ext>
                <a:ext uri="{FF2B5EF4-FFF2-40B4-BE49-F238E27FC236}">
                  <a16:creationId xmlns:a16="http://schemas.microsoft.com/office/drawing/2014/main" id="{00000000-0008-0000-1700-000017A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06200" name="Button 24" hidden="1">
              <a:extLst>
                <a:ext uri="{63B3BB69-23CF-44E3-9099-C40C66FF867C}">
                  <a14:compatExt spid="_x0000_s306200"/>
                </a:ext>
                <a:ext uri="{FF2B5EF4-FFF2-40B4-BE49-F238E27FC236}">
                  <a16:creationId xmlns:a16="http://schemas.microsoft.com/office/drawing/2014/main" id="{00000000-0008-0000-1700-000018A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306201" name="Button 25" hidden="1">
              <a:extLst>
                <a:ext uri="{63B3BB69-23CF-44E3-9099-C40C66FF867C}">
                  <a14:compatExt spid="_x0000_s306201"/>
                </a:ext>
                <a:ext uri="{FF2B5EF4-FFF2-40B4-BE49-F238E27FC236}">
                  <a16:creationId xmlns:a16="http://schemas.microsoft.com/office/drawing/2014/main" id="{00000000-0008-0000-1700-000019A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306202" name="Button 26" hidden="1">
              <a:extLst>
                <a:ext uri="{63B3BB69-23CF-44E3-9099-C40C66FF867C}">
                  <a14:compatExt spid="_x0000_s306202"/>
                </a:ext>
                <a:ext uri="{FF2B5EF4-FFF2-40B4-BE49-F238E27FC236}">
                  <a16:creationId xmlns:a16="http://schemas.microsoft.com/office/drawing/2014/main" id="{00000000-0008-0000-1700-00001AA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15393" name="Button 1" hidden="1">
              <a:extLst>
                <a:ext uri="{63B3BB69-23CF-44E3-9099-C40C66FF867C}">
                  <a14:compatExt spid="_x0000_s315393"/>
                </a:ext>
                <a:ext uri="{FF2B5EF4-FFF2-40B4-BE49-F238E27FC236}">
                  <a16:creationId xmlns:a16="http://schemas.microsoft.com/office/drawing/2014/main" id="{00000000-0008-0000-1800-000001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15394" name="Button 2" hidden="1">
              <a:extLst>
                <a:ext uri="{63B3BB69-23CF-44E3-9099-C40C66FF867C}">
                  <a14:compatExt spid="_x0000_s315394"/>
                </a:ext>
                <a:ext uri="{FF2B5EF4-FFF2-40B4-BE49-F238E27FC236}">
                  <a16:creationId xmlns:a16="http://schemas.microsoft.com/office/drawing/2014/main" id="{00000000-0008-0000-1800-000002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15395" name="Button 3" hidden="1">
              <a:extLst>
                <a:ext uri="{63B3BB69-23CF-44E3-9099-C40C66FF867C}">
                  <a14:compatExt spid="_x0000_s315395"/>
                </a:ext>
                <a:ext uri="{FF2B5EF4-FFF2-40B4-BE49-F238E27FC236}">
                  <a16:creationId xmlns:a16="http://schemas.microsoft.com/office/drawing/2014/main" id="{00000000-0008-0000-1800-000003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15396" name="Button 4" hidden="1">
              <a:extLst>
                <a:ext uri="{63B3BB69-23CF-44E3-9099-C40C66FF867C}">
                  <a14:compatExt spid="_x0000_s315396"/>
                </a:ext>
                <a:ext uri="{FF2B5EF4-FFF2-40B4-BE49-F238E27FC236}">
                  <a16:creationId xmlns:a16="http://schemas.microsoft.com/office/drawing/2014/main" id="{00000000-0008-0000-1800-000004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15397" name="Button 5" hidden="1">
              <a:extLst>
                <a:ext uri="{63B3BB69-23CF-44E3-9099-C40C66FF867C}">
                  <a14:compatExt spid="_x0000_s315397"/>
                </a:ext>
                <a:ext uri="{FF2B5EF4-FFF2-40B4-BE49-F238E27FC236}">
                  <a16:creationId xmlns:a16="http://schemas.microsoft.com/office/drawing/2014/main" id="{00000000-0008-0000-1800-000005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65</xdr:col>
          <xdr:colOff>12700</xdr:colOff>
          <xdr:row>2</xdr:row>
          <xdr:rowOff>12700</xdr:rowOff>
        </xdr:from>
        <xdr:to>
          <xdr:col>66</xdr:col>
          <xdr:colOff>0</xdr:colOff>
          <xdr:row>4</xdr:row>
          <xdr:rowOff>0</xdr:rowOff>
        </xdr:to>
        <xdr:sp macro="" textlink="">
          <xdr:nvSpPr>
            <xdr:cNvPr id="315398" name="Button 6" hidden="1">
              <a:extLst>
                <a:ext uri="{63B3BB69-23CF-44E3-9099-C40C66FF867C}">
                  <a14:compatExt spid="_x0000_s315398"/>
                </a:ext>
                <a:ext uri="{FF2B5EF4-FFF2-40B4-BE49-F238E27FC236}">
                  <a16:creationId xmlns:a16="http://schemas.microsoft.com/office/drawing/2014/main" id="{00000000-0008-0000-1800-000006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15399" name="Button 7" hidden="1">
              <a:extLst>
                <a:ext uri="{63B3BB69-23CF-44E3-9099-C40C66FF867C}">
                  <a14:compatExt spid="_x0000_s315399"/>
                </a:ext>
                <a:ext uri="{FF2B5EF4-FFF2-40B4-BE49-F238E27FC236}">
                  <a16:creationId xmlns:a16="http://schemas.microsoft.com/office/drawing/2014/main" id="{00000000-0008-0000-1800-000007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15400" name="Button 8" hidden="1">
              <a:extLst>
                <a:ext uri="{63B3BB69-23CF-44E3-9099-C40C66FF867C}">
                  <a14:compatExt spid="_x0000_s315400"/>
                </a:ext>
                <a:ext uri="{FF2B5EF4-FFF2-40B4-BE49-F238E27FC236}">
                  <a16:creationId xmlns:a16="http://schemas.microsoft.com/office/drawing/2014/main" id="{00000000-0008-0000-1800-000008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15401" name="Button 9" hidden="1">
              <a:extLst>
                <a:ext uri="{63B3BB69-23CF-44E3-9099-C40C66FF867C}">
                  <a14:compatExt spid="_x0000_s315401"/>
                </a:ext>
                <a:ext uri="{FF2B5EF4-FFF2-40B4-BE49-F238E27FC236}">
                  <a16:creationId xmlns:a16="http://schemas.microsoft.com/office/drawing/2014/main" id="{00000000-0008-0000-1800-000009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15402" name="Button 10" hidden="1">
              <a:extLst>
                <a:ext uri="{63B3BB69-23CF-44E3-9099-C40C66FF867C}">
                  <a14:compatExt spid="_x0000_s315402"/>
                </a:ext>
                <a:ext uri="{FF2B5EF4-FFF2-40B4-BE49-F238E27FC236}">
                  <a16:creationId xmlns:a16="http://schemas.microsoft.com/office/drawing/2014/main" id="{00000000-0008-0000-1800-00000A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12700</xdr:colOff>
          <xdr:row>7</xdr:row>
          <xdr:rowOff>31750</xdr:rowOff>
        </xdr:from>
        <xdr:to>
          <xdr:col>61</xdr:col>
          <xdr:colOff>381000</xdr:colOff>
          <xdr:row>8</xdr:row>
          <xdr:rowOff>0</xdr:rowOff>
        </xdr:to>
        <xdr:sp macro="" textlink="">
          <xdr:nvSpPr>
            <xdr:cNvPr id="315403" name="Button 11" hidden="1">
              <a:extLst>
                <a:ext uri="{63B3BB69-23CF-44E3-9099-C40C66FF867C}">
                  <a14:compatExt spid="_x0000_s315403"/>
                </a:ext>
                <a:ext uri="{FF2B5EF4-FFF2-40B4-BE49-F238E27FC236}">
                  <a16:creationId xmlns:a16="http://schemas.microsoft.com/office/drawing/2014/main" id="{00000000-0008-0000-1800-00000B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15404" name="Button 12" hidden="1">
              <a:extLst>
                <a:ext uri="{63B3BB69-23CF-44E3-9099-C40C66FF867C}">
                  <a14:compatExt spid="_x0000_s315404"/>
                </a:ext>
                <a:ext uri="{FF2B5EF4-FFF2-40B4-BE49-F238E27FC236}">
                  <a16:creationId xmlns:a16="http://schemas.microsoft.com/office/drawing/2014/main" id="{00000000-0008-0000-1800-00000C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15405" name="Button 13" hidden="1">
              <a:extLst>
                <a:ext uri="{63B3BB69-23CF-44E3-9099-C40C66FF867C}">
                  <a14:compatExt spid="_x0000_s315405"/>
                </a:ext>
                <a:ext uri="{FF2B5EF4-FFF2-40B4-BE49-F238E27FC236}">
                  <a16:creationId xmlns:a16="http://schemas.microsoft.com/office/drawing/2014/main" id="{00000000-0008-0000-1800-00000D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15406" name="Button 14" hidden="1">
              <a:extLst>
                <a:ext uri="{63B3BB69-23CF-44E3-9099-C40C66FF867C}">
                  <a14:compatExt spid="_x0000_s315406"/>
                </a:ext>
                <a:ext uri="{FF2B5EF4-FFF2-40B4-BE49-F238E27FC236}">
                  <a16:creationId xmlns:a16="http://schemas.microsoft.com/office/drawing/2014/main" id="{00000000-0008-0000-1800-00000E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15407" name="Button 15" hidden="1">
              <a:extLst>
                <a:ext uri="{63B3BB69-23CF-44E3-9099-C40C66FF867C}">
                  <a14:compatExt spid="_x0000_s315407"/>
                </a:ext>
                <a:ext uri="{FF2B5EF4-FFF2-40B4-BE49-F238E27FC236}">
                  <a16:creationId xmlns:a16="http://schemas.microsoft.com/office/drawing/2014/main" id="{00000000-0008-0000-1800-00000F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660400</xdr:colOff>
          <xdr:row>5</xdr:row>
          <xdr:rowOff>0</xdr:rowOff>
        </xdr:from>
        <xdr:to>
          <xdr:col>5</xdr:col>
          <xdr:colOff>0</xdr:colOff>
          <xdr:row>6</xdr:row>
          <xdr:rowOff>152400</xdr:rowOff>
        </xdr:to>
        <xdr:sp macro="" textlink="">
          <xdr:nvSpPr>
            <xdr:cNvPr id="315408" name="Button 16" hidden="1">
              <a:extLst>
                <a:ext uri="{63B3BB69-23CF-44E3-9099-C40C66FF867C}">
                  <a14:compatExt spid="_x0000_s315408"/>
                </a:ext>
                <a:ext uri="{FF2B5EF4-FFF2-40B4-BE49-F238E27FC236}">
                  <a16:creationId xmlns:a16="http://schemas.microsoft.com/office/drawing/2014/main" id="{00000000-0008-0000-1800-000010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Opbouwen handicap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15409" name="Button 17" hidden="1">
              <a:extLst>
                <a:ext uri="{63B3BB69-23CF-44E3-9099-C40C66FF867C}">
                  <a14:compatExt spid="_x0000_s315409"/>
                </a:ext>
                <a:ext uri="{FF2B5EF4-FFF2-40B4-BE49-F238E27FC236}">
                  <a16:creationId xmlns:a16="http://schemas.microsoft.com/office/drawing/2014/main" id="{00000000-0008-0000-1800-000011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15410" name="Button 18" hidden="1">
              <a:extLst>
                <a:ext uri="{63B3BB69-23CF-44E3-9099-C40C66FF867C}">
                  <a14:compatExt spid="_x0000_s315410"/>
                </a:ext>
                <a:ext uri="{FF2B5EF4-FFF2-40B4-BE49-F238E27FC236}">
                  <a16:creationId xmlns:a16="http://schemas.microsoft.com/office/drawing/2014/main" id="{00000000-0008-0000-1800-000012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19050</xdr:colOff>
          <xdr:row>7</xdr:row>
          <xdr:rowOff>12700</xdr:rowOff>
        </xdr:from>
        <xdr:to>
          <xdr:col>27</xdr:col>
          <xdr:colOff>190500</xdr:colOff>
          <xdr:row>8</xdr:row>
          <xdr:rowOff>0</xdr:rowOff>
        </xdr:to>
        <xdr:sp macro="" textlink="">
          <xdr:nvSpPr>
            <xdr:cNvPr id="315411" name="Button 19" hidden="1">
              <a:extLst>
                <a:ext uri="{63B3BB69-23CF-44E3-9099-C40C66FF867C}">
                  <a14:compatExt spid="_x0000_s315411"/>
                </a:ext>
                <a:ext uri="{FF2B5EF4-FFF2-40B4-BE49-F238E27FC236}">
                  <a16:creationId xmlns:a16="http://schemas.microsoft.com/office/drawing/2014/main" id="{00000000-0008-0000-1800-000013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12700</xdr:rowOff>
        </xdr:from>
        <xdr:to>
          <xdr:col>35</xdr:col>
          <xdr:colOff>190500</xdr:colOff>
          <xdr:row>8</xdr:row>
          <xdr:rowOff>0</xdr:rowOff>
        </xdr:to>
        <xdr:sp macro="" textlink="">
          <xdr:nvSpPr>
            <xdr:cNvPr id="315412" name="Button 20" hidden="1">
              <a:extLst>
                <a:ext uri="{63B3BB69-23CF-44E3-9099-C40C66FF867C}">
                  <a14:compatExt spid="_x0000_s315412"/>
                </a:ext>
                <a:ext uri="{FF2B5EF4-FFF2-40B4-BE49-F238E27FC236}">
                  <a16:creationId xmlns:a16="http://schemas.microsoft.com/office/drawing/2014/main" id="{00000000-0008-0000-1800-000014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43</xdr:col>
          <xdr:colOff>190500</xdr:colOff>
          <xdr:row>8</xdr:row>
          <xdr:rowOff>0</xdr:rowOff>
        </xdr:to>
        <xdr:sp macro="" textlink="">
          <xdr:nvSpPr>
            <xdr:cNvPr id="315413" name="Button 21" hidden="1">
              <a:extLst>
                <a:ext uri="{63B3BB69-23CF-44E3-9099-C40C66FF867C}">
                  <a14:compatExt spid="_x0000_s315413"/>
                </a:ext>
                <a:ext uri="{FF2B5EF4-FFF2-40B4-BE49-F238E27FC236}">
                  <a16:creationId xmlns:a16="http://schemas.microsoft.com/office/drawing/2014/main" id="{00000000-0008-0000-1800-000015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12700</xdr:rowOff>
        </xdr:from>
        <xdr:to>
          <xdr:col>51</xdr:col>
          <xdr:colOff>190500</xdr:colOff>
          <xdr:row>8</xdr:row>
          <xdr:rowOff>0</xdr:rowOff>
        </xdr:to>
        <xdr:sp macro="" textlink="">
          <xdr:nvSpPr>
            <xdr:cNvPr id="315414" name="Button 22" hidden="1">
              <a:extLst>
                <a:ext uri="{63B3BB69-23CF-44E3-9099-C40C66FF867C}">
                  <a14:compatExt spid="_x0000_s315414"/>
                </a:ext>
                <a:ext uri="{FF2B5EF4-FFF2-40B4-BE49-F238E27FC236}">
                  <a16:creationId xmlns:a16="http://schemas.microsoft.com/office/drawing/2014/main" id="{00000000-0008-0000-1800-000016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31750</xdr:rowOff>
        </xdr:from>
        <xdr:to>
          <xdr:col>38</xdr:col>
          <xdr:colOff>0</xdr:colOff>
          <xdr:row>8</xdr:row>
          <xdr:rowOff>0</xdr:rowOff>
        </xdr:to>
        <xdr:sp macro="" textlink="">
          <xdr:nvSpPr>
            <xdr:cNvPr id="315415" name="Button 23" hidden="1">
              <a:extLst>
                <a:ext uri="{63B3BB69-23CF-44E3-9099-C40C66FF867C}">
                  <a14:compatExt spid="_x0000_s315415"/>
                </a:ext>
                <a:ext uri="{FF2B5EF4-FFF2-40B4-BE49-F238E27FC236}">
                  <a16:creationId xmlns:a16="http://schemas.microsoft.com/office/drawing/2014/main" id="{00000000-0008-0000-1800-000017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31750</xdr:rowOff>
        </xdr:from>
        <xdr:to>
          <xdr:col>46</xdr:col>
          <xdr:colOff>0</xdr:colOff>
          <xdr:row>8</xdr:row>
          <xdr:rowOff>0</xdr:rowOff>
        </xdr:to>
        <xdr:sp macro="" textlink="">
          <xdr:nvSpPr>
            <xdr:cNvPr id="315416" name="Button 24" hidden="1">
              <a:extLst>
                <a:ext uri="{63B3BB69-23CF-44E3-9099-C40C66FF867C}">
                  <a14:compatExt spid="_x0000_s315416"/>
                </a:ext>
                <a:ext uri="{FF2B5EF4-FFF2-40B4-BE49-F238E27FC236}">
                  <a16:creationId xmlns:a16="http://schemas.microsoft.com/office/drawing/2014/main" id="{00000000-0008-0000-1800-000018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31750</xdr:rowOff>
        </xdr:from>
        <xdr:to>
          <xdr:col>46</xdr:col>
          <xdr:colOff>0</xdr:colOff>
          <xdr:row>8</xdr:row>
          <xdr:rowOff>0</xdr:rowOff>
        </xdr:to>
        <xdr:sp macro="" textlink="">
          <xdr:nvSpPr>
            <xdr:cNvPr id="315417" name="Button 25" hidden="1">
              <a:extLst>
                <a:ext uri="{63B3BB69-23CF-44E3-9099-C40C66FF867C}">
                  <a14:compatExt spid="_x0000_s315417"/>
                </a:ext>
                <a:ext uri="{FF2B5EF4-FFF2-40B4-BE49-F238E27FC236}">
                  <a16:creationId xmlns:a16="http://schemas.microsoft.com/office/drawing/2014/main" id="{00000000-0008-0000-1800-000019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2</xdr:row>
          <xdr:rowOff>0</xdr:rowOff>
        </xdr:from>
        <xdr:to>
          <xdr:col>3</xdr:col>
          <xdr:colOff>1771650</xdr:colOff>
          <xdr:row>2</xdr:row>
          <xdr:rowOff>317500</xdr:rowOff>
        </xdr:to>
        <xdr:sp macro="" textlink="">
          <xdr:nvSpPr>
            <xdr:cNvPr id="65537" name="Button 1" hidden="1">
              <a:extLst>
                <a:ext uri="{63B3BB69-23CF-44E3-9099-C40C66FF867C}">
                  <a14:compatExt spid="_x0000_s65537"/>
                </a:ext>
                <a:ext uri="{FF2B5EF4-FFF2-40B4-BE49-F238E27FC236}">
                  <a16:creationId xmlns:a16="http://schemas.microsoft.com/office/drawing/2014/main" id="{00000000-0008-0000-1900-0000010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Kampioenen opbouwen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xdr:row>
          <xdr:rowOff>12700</xdr:rowOff>
        </xdr:from>
        <xdr:to>
          <xdr:col>5</xdr:col>
          <xdr:colOff>850900</xdr:colOff>
          <xdr:row>2</xdr:row>
          <xdr:rowOff>317500</xdr:rowOff>
        </xdr:to>
        <xdr:sp macro="" textlink="">
          <xdr:nvSpPr>
            <xdr:cNvPr id="65538" name="Check Box 2" hidden="1">
              <a:extLst>
                <a:ext uri="{63B3BB69-23CF-44E3-9099-C40C66FF867C}">
                  <a14:compatExt spid="_x0000_s65538"/>
                </a:ext>
                <a:ext uri="{FF2B5EF4-FFF2-40B4-BE49-F238E27FC236}">
                  <a16:creationId xmlns:a16="http://schemas.microsoft.com/office/drawing/2014/main" id="{00000000-0008-0000-1900-0000020001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Per klasse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850900</xdr:colOff>
          <xdr:row>2</xdr:row>
          <xdr:rowOff>12700</xdr:rowOff>
        </xdr:from>
        <xdr:to>
          <xdr:col>5</xdr:col>
          <xdr:colOff>1543050</xdr:colOff>
          <xdr:row>2</xdr:row>
          <xdr:rowOff>317500</xdr:rowOff>
        </xdr:to>
        <xdr:sp macro="" textlink="">
          <xdr:nvSpPr>
            <xdr:cNvPr id="65540" name="Check Box 4" hidden="1">
              <a:extLst>
                <a:ext uri="{63B3BB69-23CF-44E3-9099-C40C66FF867C}">
                  <a14:compatExt spid="_x0000_s65540"/>
                </a:ext>
                <a:ext uri="{FF2B5EF4-FFF2-40B4-BE49-F238E27FC236}">
                  <a16:creationId xmlns:a16="http://schemas.microsoft.com/office/drawing/2014/main" id="{00000000-0008-0000-1900-0000040001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Per letter</a:t>
              </a:r>
            </a:p>
          </xdr:txBody>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3</xdr:row>
          <xdr:rowOff>0</xdr:rowOff>
        </xdr:from>
        <xdr:to>
          <xdr:col>2</xdr:col>
          <xdr:colOff>1117600</xdr:colOff>
          <xdr:row>6</xdr:row>
          <xdr:rowOff>127000</xdr:rowOff>
        </xdr:to>
        <xdr:sp macro="" textlink="">
          <xdr:nvSpPr>
            <xdr:cNvPr id="130049" name="Button 1" hidden="1">
              <a:extLst>
                <a:ext uri="{63B3BB69-23CF-44E3-9099-C40C66FF867C}">
                  <a14:compatExt spid="_x0000_s130049"/>
                </a:ext>
                <a:ext uri="{FF2B5EF4-FFF2-40B4-BE49-F238E27FC236}">
                  <a16:creationId xmlns:a16="http://schemas.microsoft.com/office/drawing/2014/main" id="{00000000-0008-0000-1A00-000001F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Winnaars opbouwen</a:t>
              </a:r>
            </a:p>
            <a:p>
              <a:pPr algn="ctr" rtl="0">
                <a:defRPr sz="1000"/>
              </a:pPr>
              <a:endParaRPr lang="en-GB" sz="1000" b="0"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2</xdr:col>
          <xdr:colOff>0</xdr:colOff>
          <xdr:row>8</xdr:row>
          <xdr:rowOff>0</xdr:rowOff>
        </xdr:to>
        <xdr:sp macro="" textlink="">
          <xdr:nvSpPr>
            <xdr:cNvPr id="130061" name="Button 13" hidden="1">
              <a:extLst>
                <a:ext uri="{63B3BB69-23CF-44E3-9099-C40C66FF867C}">
                  <a14:compatExt spid="_x0000_s130061"/>
                </a:ext>
                <a:ext uri="{FF2B5EF4-FFF2-40B4-BE49-F238E27FC236}">
                  <a16:creationId xmlns:a16="http://schemas.microsoft.com/office/drawing/2014/main" id="{00000000-0008-0000-1A00-00000DF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812800</xdr:colOff>
          <xdr:row>5</xdr:row>
          <xdr:rowOff>19050</xdr:rowOff>
        </xdr:from>
        <xdr:to>
          <xdr:col>6</xdr:col>
          <xdr:colOff>209550</xdr:colOff>
          <xdr:row>6</xdr:row>
          <xdr:rowOff>146050</xdr:rowOff>
        </xdr:to>
        <xdr:sp macro="" textlink="">
          <xdr:nvSpPr>
            <xdr:cNvPr id="130073" name="Button 25" hidden="1">
              <a:extLst>
                <a:ext uri="{63B3BB69-23CF-44E3-9099-C40C66FF867C}">
                  <a14:compatExt spid="_x0000_s130073"/>
                </a:ext>
                <a:ext uri="{FF2B5EF4-FFF2-40B4-BE49-F238E27FC236}">
                  <a16:creationId xmlns:a16="http://schemas.microsoft.com/office/drawing/2014/main" id="{00000000-0008-0000-1A00-000019F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Importeren gegevens</a:t>
              </a:r>
            </a:p>
            <a:p>
              <a:pPr algn="ctr" rtl="0">
                <a:defRPr sz="1000"/>
              </a:pPr>
              <a:endParaRPr lang="en-GB" sz="1000" b="0"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241300</xdr:colOff>
          <xdr:row>5</xdr:row>
          <xdr:rowOff>12700</xdr:rowOff>
        </xdr:from>
        <xdr:to>
          <xdr:col>10</xdr:col>
          <xdr:colOff>88900</xdr:colOff>
          <xdr:row>6</xdr:row>
          <xdr:rowOff>133350</xdr:rowOff>
        </xdr:to>
        <xdr:sp macro="" textlink="">
          <xdr:nvSpPr>
            <xdr:cNvPr id="130074" name="Button 26" hidden="1">
              <a:extLst>
                <a:ext uri="{63B3BB69-23CF-44E3-9099-C40C66FF867C}">
                  <a14:compatExt spid="_x0000_s130074"/>
                </a:ext>
                <a:ext uri="{FF2B5EF4-FFF2-40B4-BE49-F238E27FC236}">
                  <a16:creationId xmlns:a16="http://schemas.microsoft.com/office/drawing/2014/main" id="{00000000-0008-0000-1A00-00001AF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Verwerken gegevens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1143000</xdr:colOff>
          <xdr:row>5</xdr:row>
          <xdr:rowOff>12700</xdr:rowOff>
        </xdr:from>
        <xdr:to>
          <xdr:col>3</xdr:col>
          <xdr:colOff>774700</xdr:colOff>
          <xdr:row>6</xdr:row>
          <xdr:rowOff>133350</xdr:rowOff>
        </xdr:to>
        <xdr:sp macro="" textlink="">
          <xdr:nvSpPr>
            <xdr:cNvPr id="130075" name="Button 27" hidden="1">
              <a:extLst>
                <a:ext uri="{63B3BB69-23CF-44E3-9099-C40C66FF867C}">
                  <a14:compatExt spid="_x0000_s130075"/>
                </a:ext>
                <a:ext uri="{FF2B5EF4-FFF2-40B4-BE49-F238E27FC236}">
                  <a16:creationId xmlns:a16="http://schemas.microsoft.com/office/drawing/2014/main" id="{00000000-0008-0000-1A00-00001BF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Dubbele paarden/pony's</a:t>
              </a: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76200</xdr:colOff>
          <xdr:row>13</xdr:row>
          <xdr:rowOff>38100</xdr:rowOff>
        </xdr:from>
        <xdr:to>
          <xdr:col>2</xdr:col>
          <xdr:colOff>3028950</xdr:colOff>
          <xdr:row>17</xdr:row>
          <xdr:rowOff>127000</xdr:rowOff>
        </xdr:to>
        <xdr:sp macro="" textlink="">
          <xdr:nvSpPr>
            <xdr:cNvPr id="230402" name="Button 2" hidden="1">
              <a:extLst>
                <a:ext uri="{63B3BB69-23CF-44E3-9099-C40C66FF867C}">
                  <a14:compatExt spid="_x0000_s230402"/>
                </a:ext>
                <a:ext uri="{FF2B5EF4-FFF2-40B4-BE49-F238E27FC236}">
                  <a16:creationId xmlns:a16="http://schemas.microsoft.com/office/drawing/2014/main" id="{00000000-0008-0000-1B00-0000028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Tabbladen zichtbaar of verbergen</a:t>
              </a:r>
            </a:p>
          </xdr:txBody>
        </xdr:sp>
        <xdr:clientData fPrintsWithSheet="0"/>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1276350</xdr:colOff>
          <xdr:row>1</xdr:row>
          <xdr:rowOff>0</xdr:rowOff>
        </xdr:from>
        <xdr:to>
          <xdr:col>7</xdr:col>
          <xdr:colOff>2000250</xdr:colOff>
          <xdr:row>2</xdr:row>
          <xdr:rowOff>317500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1C00-000001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Afvaardiging opbouwen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36545" name="Button 1" hidden="1">
              <a:extLst>
                <a:ext uri="{63B3BB69-23CF-44E3-9099-C40C66FF867C}">
                  <a14:compatExt spid="_x0000_s236545"/>
                </a:ext>
                <a:ext uri="{FF2B5EF4-FFF2-40B4-BE49-F238E27FC236}">
                  <a16:creationId xmlns:a16="http://schemas.microsoft.com/office/drawing/2014/main" id="{00000000-0008-0000-0300-000001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36546" name="Button 2" hidden="1">
              <a:extLst>
                <a:ext uri="{63B3BB69-23CF-44E3-9099-C40C66FF867C}">
                  <a14:compatExt spid="_x0000_s236546"/>
                </a:ext>
                <a:ext uri="{FF2B5EF4-FFF2-40B4-BE49-F238E27FC236}">
                  <a16:creationId xmlns:a16="http://schemas.microsoft.com/office/drawing/2014/main" id="{00000000-0008-0000-0300-000002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36547" name="Button 3" hidden="1">
              <a:extLst>
                <a:ext uri="{63B3BB69-23CF-44E3-9099-C40C66FF867C}">
                  <a14:compatExt spid="_x0000_s236547"/>
                </a:ext>
                <a:ext uri="{FF2B5EF4-FFF2-40B4-BE49-F238E27FC236}">
                  <a16:creationId xmlns:a16="http://schemas.microsoft.com/office/drawing/2014/main" id="{00000000-0008-0000-0300-000003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36548" name="Button 4" hidden="1">
              <a:extLst>
                <a:ext uri="{63B3BB69-23CF-44E3-9099-C40C66FF867C}">
                  <a14:compatExt spid="_x0000_s236548"/>
                </a:ext>
                <a:ext uri="{FF2B5EF4-FFF2-40B4-BE49-F238E27FC236}">
                  <a16:creationId xmlns:a16="http://schemas.microsoft.com/office/drawing/2014/main" id="{00000000-0008-0000-0300-000004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36549" name="Button 5" hidden="1">
              <a:extLst>
                <a:ext uri="{63B3BB69-23CF-44E3-9099-C40C66FF867C}">
                  <a14:compatExt spid="_x0000_s236549"/>
                </a:ext>
                <a:ext uri="{FF2B5EF4-FFF2-40B4-BE49-F238E27FC236}">
                  <a16:creationId xmlns:a16="http://schemas.microsoft.com/office/drawing/2014/main" id="{00000000-0008-0000-0300-000005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36550" name="Button 6" hidden="1">
              <a:extLst>
                <a:ext uri="{63B3BB69-23CF-44E3-9099-C40C66FF867C}">
                  <a14:compatExt spid="_x0000_s236550"/>
                </a:ext>
                <a:ext uri="{FF2B5EF4-FFF2-40B4-BE49-F238E27FC236}">
                  <a16:creationId xmlns:a16="http://schemas.microsoft.com/office/drawing/2014/main" id="{00000000-0008-0000-0300-000006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36551" name="Button 7" hidden="1">
              <a:extLst>
                <a:ext uri="{63B3BB69-23CF-44E3-9099-C40C66FF867C}">
                  <a14:compatExt spid="_x0000_s236551"/>
                </a:ext>
                <a:ext uri="{FF2B5EF4-FFF2-40B4-BE49-F238E27FC236}">
                  <a16:creationId xmlns:a16="http://schemas.microsoft.com/office/drawing/2014/main" id="{00000000-0008-0000-0300-000007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36552" name="Button 8" hidden="1">
              <a:extLst>
                <a:ext uri="{63B3BB69-23CF-44E3-9099-C40C66FF867C}">
                  <a14:compatExt spid="_x0000_s236552"/>
                </a:ext>
                <a:ext uri="{FF2B5EF4-FFF2-40B4-BE49-F238E27FC236}">
                  <a16:creationId xmlns:a16="http://schemas.microsoft.com/office/drawing/2014/main" id="{00000000-0008-0000-0300-000008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36553" name="Button 9" hidden="1">
              <a:extLst>
                <a:ext uri="{63B3BB69-23CF-44E3-9099-C40C66FF867C}">
                  <a14:compatExt spid="_x0000_s236553"/>
                </a:ext>
                <a:ext uri="{FF2B5EF4-FFF2-40B4-BE49-F238E27FC236}">
                  <a16:creationId xmlns:a16="http://schemas.microsoft.com/office/drawing/2014/main" id="{00000000-0008-0000-0300-000009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36554" name="Button 10" hidden="1">
              <a:extLst>
                <a:ext uri="{63B3BB69-23CF-44E3-9099-C40C66FF867C}">
                  <a14:compatExt spid="_x0000_s236554"/>
                </a:ext>
                <a:ext uri="{FF2B5EF4-FFF2-40B4-BE49-F238E27FC236}">
                  <a16:creationId xmlns:a16="http://schemas.microsoft.com/office/drawing/2014/main" id="{00000000-0008-0000-0300-00000A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36555" name="Button 11" hidden="1">
              <a:extLst>
                <a:ext uri="{63B3BB69-23CF-44E3-9099-C40C66FF867C}">
                  <a14:compatExt spid="_x0000_s236555"/>
                </a:ext>
                <a:ext uri="{FF2B5EF4-FFF2-40B4-BE49-F238E27FC236}">
                  <a16:creationId xmlns:a16="http://schemas.microsoft.com/office/drawing/2014/main" id="{00000000-0008-0000-0300-00000B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36556" name="Button 12" hidden="1">
              <a:extLst>
                <a:ext uri="{63B3BB69-23CF-44E3-9099-C40C66FF867C}">
                  <a14:compatExt spid="_x0000_s236556"/>
                </a:ext>
                <a:ext uri="{FF2B5EF4-FFF2-40B4-BE49-F238E27FC236}">
                  <a16:creationId xmlns:a16="http://schemas.microsoft.com/office/drawing/2014/main" id="{00000000-0008-0000-0300-00000C9C03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36557" name="Button 13" hidden="1">
              <a:extLst>
                <a:ext uri="{63B3BB69-23CF-44E3-9099-C40C66FF867C}">
                  <a14:compatExt spid="_x0000_s236557"/>
                </a:ext>
                <a:ext uri="{FF2B5EF4-FFF2-40B4-BE49-F238E27FC236}">
                  <a16:creationId xmlns:a16="http://schemas.microsoft.com/office/drawing/2014/main" id="{00000000-0008-0000-0300-00000D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36558" name="Button 14" hidden="1">
              <a:extLst>
                <a:ext uri="{63B3BB69-23CF-44E3-9099-C40C66FF867C}">
                  <a14:compatExt spid="_x0000_s236558"/>
                </a:ext>
                <a:ext uri="{FF2B5EF4-FFF2-40B4-BE49-F238E27FC236}">
                  <a16:creationId xmlns:a16="http://schemas.microsoft.com/office/drawing/2014/main" id="{00000000-0008-0000-0300-00000E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36559" name="Button 15" hidden="1">
              <a:extLst>
                <a:ext uri="{63B3BB69-23CF-44E3-9099-C40C66FF867C}">
                  <a14:compatExt spid="_x0000_s236559"/>
                </a:ext>
                <a:ext uri="{FF2B5EF4-FFF2-40B4-BE49-F238E27FC236}">
                  <a16:creationId xmlns:a16="http://schemas.microsoft.com/office/drawing/2014/main" id="{00000000-0008-0000-0300-00000F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36560" name="Button 16" hidden="1">
              <a:extLst>
                <a:ext uri="{63B3BB69-23CF-44E3-9099-C40C66FF867C}">
                  <a14:compatExt spid="_x0000_s236560"/>
                </a:ext>
                <a:ext uri="{FF2B5EF4-FFF2-40B4-BE49-F238E27FC236}">
                  <a16:creationId xmlns:a16="http://schemas.microsoft.com/office/drawing/2014/main" id="{00000000-0008-0000-0300-000010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36561" name="Button 17" hidden="1">
              <a:extLst>
                <a:ext uri="{63B3BB69-23CF-44E3-9099-C40C66FF867C}">
                  <a14:compatExt spid="_x0000_s236561"/>
                </a:ext>
                <a:ext uri="{FF2B5EF4-FFF2-40B4-BE49-F238E27FC236}">
                  <a16:creationId xmlns:a16="http://schemas.microsoft.com/office/drawing/2014/main" id="{00000000-0008-0000-0300-000011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36562" name="Button 18" hidden="1">
              <a:extLst>
                <a:ext uri="{63B3BB69-23CF-44E3-9099-C40C66FF867C}">
                  <a14:compatExt spid="_x0000_s236562"/>
                </a:ext>
                <a:ext uri="{FF2B5EF4-FFF2-40B4-BE49-F238E27FC236}">
                  <a16:creationId xmlns:a16="http://schemas.microsoft.com/office/drawing/2014/main" id="{00000000-0008-0000-0300-0000129C03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36563" name="Button 19" hidden="1">
              <a:extLst>
                <a:ext uri="{63B3BB69-23CF-44E3-9099-C40C66FF867C}">
                  <a14:compatExt spid="_x0000_s236563"/>
                </a:ext>
                <a:ext uri="{FF2B5EF4-FFF2-40B4-BE49-F238E27FC236}">
                  <a16:creationId xmlns:a16="http://schemas.microsoft.com/office/drawing/2014/main" id="{00000000-0008-0000-0300-0000139C03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36564" name="Button 20" hidden="1">
              <a:extLst>
                <a:ext uri="{63B3BB69-23CF-44E3-9099-C40C66FF867C}">
                  <a14:compatExt spid="_x0000_s236564"/>
                </a:ext>
                <a:ext uri="{FF2B5EF4-FFF2-40B4-BE49-F238E27FC236}">
                  <a16:creationId xmlns:a16="http://schemas.microsoft.com/office/drawing/2014/main" id="{00000000-0008-0000-0300-0000149C03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36565" name="Button 21" hidden="1">
              <a:extLst>
                <a:ext uri="{63B3BB69-23CF-44E3-9099-C40C66FF867C}">
                  <a14:compatExt spid="_x0000_s236565"/>
                </a:ext>
                <a:ext uri="{FF2B5EF4-FFF2-40B4-BE49-F238E27FC236}">
                  <a16:creationId xmlns:a16="http://schemas.microsoft.com/office/drawing/2014/main" id="{00000000-0008-0000-0300-0000159C03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36566" name="Button 22" hidden="1">
              <a:extLst>
                <a:ext uri="{63B3BB69-23CF-44E3-9099-C40C66FF867C}">
                  <a14:compatExt spid="_x0000_s236566"/>
                </a:ext>
                <a:ext uri="{FF2B5EF4-FFF2-40B4-BE49-F238E27FC236}">
                  <a16:creationId xmlns:a16="http://schemas.microsoft.com/office/drawing/2014/main" id="{00000000-0008-0000-0300-0000169C03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36567" name="Button 23" hidden="1">
              <a:extLst>
                <a:ext uri="{63B3BB69-23CF-44E3-9099-C40C66FF867C}">
                  <a14:compatExt spid="_x0000_s236567"/>
                </a:ext>
                <a:ext uri="{FF2B5EF4-FFF2-40B4-BE49-F238E27FC236}">
                  <a16:creationId xmlns:a16="http://schemas.microsoft.com/office/drawing/2014/main" id="{00000000-0008-0000-0300-0000179C03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36568" name="Button 24" hidden="1">
              <a:extLst>
                <a:ext uri="{63B3BB69-23CF-44E3-9099-C40C66FF867C}">
                  <a14:compatExt spid="_x0000_s236568"/>
                </a:ext>
                <a:ext uri="{FF2B5EF4-FFF2-40B4-BE49-F238E27FC236}">
                  <a16:creationId xmlns:a16="http://schemas.microsoft.com/office/drawing/2014/main" id="{00000000-0008-0000-0300-0000189C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36570" name="Button 26" hidden="1">
              <a:extLst>
                <a:ext uri="{63B3BB69-23CF-44E3-9099-C40C66FF867C}">
                  <a14:compatExt spid="_x0000_s236570"/>
                </a:ext>
                <a:ext uri="{FF2B5EF4-FFF2-40B4-BE49-F238E27FC236}">
                  <a16:creationId xmlns:a16="http://schemas.microsoft.com/office/drawing/2014/main" id="{00000000-0008-0000-0300-00001A9C03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36571" name="Button 27" hidden="1">
              <a:extLst>
                <a:ext uri="{63B3BB69-23CF-44E3-9099-C40C66FF867C}">
                  <a14:compatExt spid="_x0000_s236571"/>
                </a:ext>
                <a:ext uri="{FF2B5EF4-FFF2-40B4-BE49-F238E27FC236}">
                  <a16:creationId xmlns:a16="http://schemas.microsoft.com/office/drawing/2014/main" id="{00000000-0008-0000-0300-00001B9C03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66241" name="Button 1" hidden="1">
              <a:extLst>
                <a:ext uri="{63B3BB69-23CF-44E3-9099-C40C66FF867C}">
                  <a14:compatExt spid="_x0000_s266241"/>
                </a:ext>
                <a:ext uri="{FF2B5EF4-FFF2-40B4-BE49-F238E27FC236}">
                  <a16:creationId xmlns:a16="http://schemas.microsoft.com/office/drawing/2014/main" id="{00000000-0008-0000-0400-000001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66242" name="Button 2" hidden="1">
              <a:extLst>
                <a:ext uri="{63B3BB69-23CF-44E3-9099-C40C66FF867C}">
                  <a14:compatExt spid="_x0000_s266242"/>
                </a:ext>
                <a:ext uri="{FF2B5EF4-FFF2-40B4-BE49-F238E27FC236}">
                  <a16:creationId xmlns:a16="http://schemas.microsoft.com/office/drawing/2014/main" id="{00000000-0008-0000-0400-000002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66243" name="Button 3" hidden="1">
              <a:extLst>
                <a:ext uri="{63B3BB69-23CF-44E3-9099-C40C66FF867C}">
                  <a14:compatExt spid="_x0000_s266243"/>
                </a:ext>
                <a:ext uri="{FF2B5EF4-FFF2-40B4-BE49-F238E27FC236}">
                  <a16:creationId xmlns:a16="http://schemas.microsoft.com/office/drawing/2014/main" id="{00000000-0008-0000-0400-000003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66244" name="Button 4" hidden="1">
              <a:extLst>
                <a:ext uri="{63B3BB69-23CF-44E3-9099-C40C66FF867C}">
                  <a14:compatExt spid="_x0000_s266244"/>
                </a:ext>
                <a:ext uri="{FF2B5EF4-FFF2-40B4-BE49-F238E27FC236}">
                  <a16:creationId xmlns:a16="http://schemas.microsoft.com/office/drawing/2014/main" id="{00000000-0008-0000-0400-000004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66245" name="Button 5" hidden="1">
              <a:extLst>
                <a:ext uri="{63B3BB69-23CF-44E3-9099-C40C66FF867C}">
                  <a14:compatExt spid="_x0000_s266245"/>
                </a:ext>
                <a:ext uri="{FF2B5EF4-FFF2-40B4-BE49-F238E27FC236}">
                  <a16:creationId xmlns:a16="http://schemas.microsoft.com/office/drawing/2014/main" id="{00000000-0008-0000-0400-000005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66246" name="Button 6" hidden="1">
              <a:extLst>
                <a:ext uri="{63B3BB69-23CF-44E3-9099-C40C66FF867C}">
                  <a14:compatExt spid="_x0000_s266246"/>
                </a:ext>
                <a:ext uri="{FF2B5EF4-FFF2-40B4-BE49-F238E27FC236}">
                  <a16:creationId xmlns:a16="http://schemas.microsoft.com/office/drawing/2014/main" id="{00000000-0008-0000-0400-000006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66247" name="Button 7" hidden="1">
              <a:extLst>
                <a:ext uri="{63B3BB69-23CF-44E3-9099-C40C66FF867C}">
                  <a14:compatExt spid="_x0000_s266247"/>
                </a:ext>
                <a:ext uri="{FF2B5EF4-FFF2-40B4-BE49-F238E27FC236}">
                  <a16:creationId xmlns:a16="http://schemas.microsoft.com/office/drawing/2014/main" id="{00000000-0008-0000-0400-000007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66248" name="Button 8" hidden="1">
              <a:extLst>
                <a:ext uri="{63B3BB69-23CF-44E3-9099-C40C66FF867C}">
                  <a14:compatExt spid="_x0000_s266248"/>
                </a:ext>
                <a:ext uri="{FF2B5EF4-FFF2-40B4-BE49-F238E27FC236}">
                  <a16:creationId xmlns:a16="http://schemas.microsoft.com/office/drawing/2014/main" id="{00000000-0008-0000-0400-000008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66249" name="Button 9" hidden="1">
              <a:extLst>
                <a:ext uri="{63B3BB69-23CF-44E3-9099-C40C66FF867C}">
                  <a14:compatExt spid="_x0000_s266249"/>
                </a:ext>
                <a:ext uri="{FF2B5EF4-FFF2-40B4-BE49-F238E27FC236}">
                  <a16:creationId xmlns:a16="http://schemas.microsoft.com/office/drawing/2014/main" id="{00000000-0008-0000-0400-000009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66250" name="Button 10" hidden="1">
              <a:extLst>
                <a:ext uri="{63B3BB69-23CF-44E3-9099-C40C66FF867C}">
                  <a14:compatExt spid="_x0000_s266250"/>
                </a:ext>
                <a:ext uri="{FF2B5EF4-FFF2-40B4-BE49-F238E27FC236}">
                  <a16:creationId xmlns:a16="http://schemas.microsoft.com/office/drawing/2014/main" id="{00000000-0008-0000-0400-00000A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66251" name="Button 11" hidden="1">
              <a:extLst>
                <a:ext uri="{63B3BB69-23CF-44E3-9099-C40C66FF867C}">
                  <a14:compatExt spid="_x0000_s266251"/>
                </a:ext>
                <a:ext uri="{FF2B5EF4-FFF2-40B4-BE49-F238E27FC236}">
                  <a16:creationId xmlns:a16="http://schemas.microsoft.com/office/drawing/2014/main" id="{00000000-0008-0000-0400-00000B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66252" name="Button 12" hidden="1">
              <a:extLst>
                <a:ext uri="{63B3BB69-23CF-44E3-9099-C40C66FF867C}">
                  <a14:compatExt spid="_x0000_s266252"/>
                </a:ext>
                <a:ext uri="{FF2B5EF4-FFF2-40B4-BE49-F238E27FC236}">
                  <a16:creationId xmlns:a16="http://schemas.microsoft.com/office/drawing/2014/main" id="{00000000-0008-0000-0400-00000C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66253" name="Button 13" hidden="1">
              <a:extLst>
                <a:ext uri="{63B3BB69-23CF-44E3-9099-C40C66FF867C}">
                  <a14:compatExt spid="_x0000_s266253"/>
                </a:ext>
                <a:ext uri="{FF2B5EF4-FFF2-40B4-BE49-F238E27FC236}">
                  <a16:creationId xmlns:a16="http://schemas.microsoft.com/office/drawing/2014/main" id="{00000000-0008-0000-0400-00000D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66254" name="Button 14" hidden="1">
              <a:extLst>
                <a:ext uri="{63B3BB69-23CF-44E3-9099-C40C66FF867C}">
                  <a14:compatExt spid="_x0000_s266254"/>
                </a:ext>
                <a:ext uri="{FF2B5EF4-FFF2-40B4-BE49-F238E27FC236}">
                  <a16:creationId xmlns:a16="http://schemas.microsoft.com/office/drawing/2014/main" id="{00000000-0008-0000-0400-00000E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66255" name="Button 15" hidden="1">
              <a:extLst>
                <a:ext uri="{63B3BB69-23CF-44E3-9099-C40C66FF867C}">
                  <a14:compatExt spid="_x0000_s266255"/>
                </a:ext>
                <a:ext uri="{FF2B5EF4-FFF2-40B4-BE49-F238E27FC236}">
                  <a16:creationId xmlns:a16="http://schemas.microsoft.com/office/drawing/2014/main" id="{00000000-0008-0000-0400-00000F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66256" name="Button 16" hidden="1">
              <a:extLst>
                <a:ext uri="{63B3BB69-23CF-44E3-9099-C40C66FF867C}">
                  <a14:compatExt spid="_x0000_s266256"/>
                </a:ext>
                <a:ext uri="{FF2B5EF4-FFF2-40B4-BE49-F238E27FC236}">
                  <a16:creationId xmlns:a16="http://schemas.microsoft.com/office/drawing/2014/main" id="{00000000-0008-0000-0400-000010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66257" name="Button 17" hidden="1">
              <a:extLst>
                <a:ext uri="{63B3BB69-23CF-44E3-9099-C40C66FF867C}">
                  <a14:compatExt spid="_x0000_s266257"/>
                </a:ext>
                <a:ext uri="{FF2B5EF4-FFF2-40B4-BE49-F238E27FC236}">
                  <a16:creationId xmlns:a16="http://schemas.microsoft.com/office/drawing/2014/main" id="{00000000-0008-0000-0400-000011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66258" name="Button 18" hidden="1">
              <a:extLst>
                <a:ext uri="{63B3BB69-23CF-44E3-9099-C40C66FF867C}">
                  <a14:compatExt spid="_x0000_s266258"/>
                </a:ext>
                <a:ext uri="{FF2B5EF4-FFF2-40B4-BE49-F238E27FC236}">
                  <a16:creationId xmlns:a16="http://schemas.microsoft.com/office/drawing/2014/main" id="{00000000-0008-0000-0400-000012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66259" name="Button 19" hidden="1">
              <a:extLst>
                <a:ext uri="{63B3BB69-23CF-44E3-9099-C40C66FF867C}">
                  <a14:compatExt spid="_x0000_s266259"/>
                </a:ext>
                <a:ext uri="{FF2B5EF4-FFF2-40B4-BE49-F238E27FC236}">
                  <a16:creationId xmlns:a16="http://schemas.microsoft.com/office/drawing/2014/main" id="{00000000-0008-0000-0400-000013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66260" name="Button 20" hidden="1">
              <a:extLst>
                <a:ext uri="{63B3BB69-23CF-44E3-9099-C40C66FF867C}">
                  <a14:compatExt spid="_x0000_s266260"/>
                </a:ext>
                <a:ext uri="{FF2B5EF4-FFF2-40B4-BE49-F238E27FC236}">
                  <a16:creationId xmlns:a16="http://schemas.microsoft.com/office/drawing/2014/main" id="{00000000-0008-0000-0400-000014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66261" name="Button 21" hidden="1">
              <a:extLst>
                <a:ext uri="{63B3BB69-23CF-44E3-9099-C40C66FF867C}">
                  <a14:compatExt spid="_x0000_s266261"/>
                </a:ext>
                <a:ext uri="{FF2B5EF4-FFF2-40B4-BE49-F238E27FC236}">
                  <a16:creationId xmlns:a16="http://schemas.microsoft.com/office/drawing/2014/main" id="{00000000-0008-0000-0400-000015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66262" name="Button 22" hidden="1">
              <a:extLst>
                <a:ext uri="{63B3BB69-23CF-44E3-9099-C40C66FF867C}">
                  <a14:compatExt spid="_x0000_s266262"/>
                </a:ext>
                <a:ext uri="{FF2B5EF4-FFF2-40B4-BE49-F238E27FC236}">
                  <a16:creationId xmlns:a16="http://schemas.microsoft.com/office/drawing/2014/main" id="{00000000-0008-0000-0400-000016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66263" name="Button 23" hidden="1">
              <a:extLst>
                <a:ext uri="{63B3BB69-23CF-44E3-9099-C40C66FF867C}">
                  <a14:compatExt spid="_x0000_s266263"/>
                </a:ext>
                <a:ext uri="{FF2B5EF4-FFF2-40B4-BE49-F238E27FC236}">
                  <a16:creationId xmlns:a16="http://schemas.microsoft.com/office/drawing/2014/main" id="{00000000-0008-0000-0400-000017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66264" name="Button 24" hidden="1">
              <a:extLst>
                <a:ext uri="{63B3BB69-23CF-44E3-9099-C40C66FF867C}">
                  <a14:compatExt spid="_x0000_s266264"/>
                </a:ext>
                <a:ext uri="{FF2B5EF4-FFF2-40B4-BE49-F238E27FC236}">
                  <a16:creationId xmlns:a16="http://schemas.microsoft.com/office/drawing/2014/main" id="{00000000-0008-0000-0400-000018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66265" name="Button 25" hidden="1">
              <a:extLst>
                <a:ext uri="{63B3BB69-23CF-44E3-9099-C40C66FF867C}">
                  <a14:compatExt spid="_x0000_s266265"/>
                </a:ext>
                <a:ext uri="{FF2B5EF4-FFF2-40B4-BE49-F238E27FC236}">
                  <a16:creationId xmlns:a16="http://schemas.microsoft.com/office/drawing/2014/main" id="{00000000-0008-0000-0400-000019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66266" name="Button 26" hidden="1">
              <a:extLst>
                <a:ext uri="{63B3BB69-23CF-44E3-9099-C40C66FF867C}">
                  <a14:compatExt spid="_x0000_s266266"/>
                </a:ext>
                <a:ext uri="{FF2B5EF4-FFF2-40B4-BE49-F238E27FC236}">
                  <a16:creationId xmlns:a16="http://schemas.microsoft.com/office/drawing/2014/main" id="{00000000-0008-0000-0400-00001A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67265" name="Button 1" hidden="1">
              <a:extLst>
                <a:ext uri="{63B3BB69-23CF-44E3-9099-C40C66FF867C}">
                  <a14:compatExt spid="_x0000_s267265"/>
                </a:ext>
                <a:ext uri="{FF2B5EF4-FFF2-40B4-BE49-F238E27FC236}">
                  <a16:creationId xmlns:a16="http://schemas.microsoft.com/office/drawing/2014/main" id="{00000000-0008-0000-0500-000001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67266" name="Button 2" hidden="1">
              <a:extLst>
                <a:ext uri="{63B3BB69-23CF-44E3-9099-C40C66FF867C}">
                  <a14:compatExt spid="_x0000_s267266"/>
                </a:ext>
                <a:ext uri="{FF2B5EF4-FFF2-40B4-BE49-F238E27FC236}">
                  <a16:creationId xmlns:a16="http://schemas.microsoft.com/office/drawing/2014/main" id="{00000000-0008-0000-0500-000002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67267" name="Button 3" hidden="1">
              <a:extLst>
                <a:ext uri="{63B3BB69-23CF-44E3-9099-C40C66FF867C}">
                  <a14:compatExt spid="_x0000_s267267"/>
                </a:ext>
                <a:ext uri="{FF2B5EF4-FFF2-40B4-BE49-F238E27FC236}">
                  <a16:creationId xmlns:a16="http://schemas.microsoft.com/office/drawing/2014/main" id="{00000000-0008-0000-0500-000003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67268" name="Button 4" hidden="1">
              <a:extLst>
                <a:ext uri="{63B3BB69-23CF-44E3-9099-C40C66FF867C}">
                  <a14:compatExt spid="_x0000_s267268"/>
                </a:ext>
                <a:ext uri="{FF2B5EF4-FFF2-40B4-BE49-F238E27FC236}">
                  <a16:creationId xmlns:a16="http://schemas.microsoft.com/office/drawing/2014/main" id="{00000000-0008-0000-0500-000004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67269" name="Button 5" hidden="1">
              <a:extLst>
                <a:ext uri="{63B3BB69-23CF-44E3-9099-C40C66FF867C}">
                  <a14:compatExt spid="_x0000_s267269"/>
                </a:ext>
                <a:ext uri="{FF2B5EF4-FFF2-40B4-BE49-F238E27FC236}">
                  <a16:creationId xmlns:a16="http://schemas.microsoft.com/office/drawing/2014/main" id="{00000000-0008-0000-0500-000005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67270" name="Button 6" hidden="1">
              <a:extLst>
                <a:ext uri="{63B3BB69-23CF-44E3-9099-C40C66FF867C}">
                  <a14:compatExt spid="_x0000_s267270"/>
                </a:ext>
                <a:ext uri="{FF2B5EF4-FFF2-40B4-BE49-F238E27FC236}">
                  <a16:creationId xmlns:a16="http://schemas.microsoft.com/office/drawing/2014/main" id="{00000000-0008-0000-0500-000006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67271" name="Button 7" hidden="1">
              <a:extLst>
                <a:ext uri="{63B3BB69-23CF-44E3-9099-C40C66FF867C}">
                  <a14:compatExt spid="_x0000_s267271"/>
                </a:ext>
                <a:ext uri="{FF2B5EF4-FFF2-40B4-BE49-F238E27FC236}">
                  <a16:creationId xmlns:a16="http://schemas.microsoft.com/office/drawing/2014/main" id="{00000000-0008-0000-0500-000007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67272" name="Button 8" hidden="1">
              <a:extLst>
                <a:ext uri="{63B3BB69-23CF-44E3-9099-C40C66FF867C}">
                  <a14:compatExt spid="_x0000_s267272"/>
                </a:ext>
                <a:ext uri="{FF2B5EF4-FFF2-40B4-BE49-F238E27FC236}">
                  <a16:creationId xmlns:a16="http://schemas.microsoft.com/office/drawing/2014/main" id="{00000000-0008-0000-0500-000008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67273" name="Button 9" hidden="1">
              <a:extLst>
                <a:ext uri="{63B3BB69-23CF-44E3-9099-C40C66FF867C}">
                  <a14:compatExt spid="_x0000_s267273"/>
                </a:ext>
                <a:ext uri="{FF2B5EF4-FFF2-40B4-BE49-F238E27FC236}">
                  <a16:creationId xmlns:a16="http://schemas.microsoft.com/office/drawing/2014/main" id="{00000000-0008-0000-0500-000009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67274" name="Button 10" hidden="1">
              <a:extLst>
                <a:ext uri="{63B3BB69-23CF-44E3-9099-C40C66FF867C}">
                  <a14:compatExt spid="_x0000_s267274"/>
                </a:ext>
                <a:ext uri="{FF2B5EF4-FFF2-40B4-BE49-F238E27FC236}">
                  <a16:creationId xmlns:a16="http://schemas.microsoft.com/office/drawing/2014/main" id="{00000000-0008-0000-0500-00000A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67275" name="Button 11" hidden="1">
              <a:extLst>
                <a:ext uri="{63B3BB69-23CF-44E3-9099-C40C66FF867C}">
                  <a14:compatExt spid="_x0000_s267275"/>
                </a:ext>
                <a:ext uri="{FF2B5EF4-FFF2-40B4-BE49-F238E27FC236}">
                  <a16:creationId xmlns:a16="http://schemas.microsoft.com/office/drawing/2014/main" id="{00000000-0008-0000-0500-00000B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67276" name="Button 12" hidden="1">
              <a:extLst>
                <a:ext uri="{63B3BB69-23CF-44E3-9099-C40C66FF867C}">
                  <a14:compatExt spid="_x0000_s267276"/>
                </a:ext>
                <a:ext uri="{FF2B5EF4-FFF2-40B4-BE49-F238E27FC236}">
                  <a16:creationId xmlns:a16="http://schemas.microsoft.com/office/drawing/2014/main" id="{00000000-0008-0000-0500-00000C1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67277" name="Button 13" hidden="1">
              <a:extLst>
                <a:ext uri="{63B3BB69-23CF-44E3-9099-C40C66FF867C}">
                  <a14:compatExt spid="_x0000_s267277"/>
                </a:ext>
                <a:ext uri="{FF2B5EF4-FFF2-40B4-BE49-F238E27FC236}">
                  <a16:creationId xmlns:a16="http://schemas.microsoft.com/office/drawing/2014/main" id="{00000000-0008-0000-0500-00000D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67278" name="Button 14" hidden="1">
              <a:extLst>
                <a:ext uri="{63B3BB69-23CF-44E3-9099-C40C66FF867C}">
                  <a14:compatExt spid="_x0000_s267278"/>
                </a:ext>
                <a:ext uri="{FF2B5EF4-FFF2-40B4-BE49-F238E27FC236}">
                  <a16:creationId xmlns:a16="http://schemas.microsoft.com/office/drawing/2014/main" id="{00000000-0008-0000-0500-00000E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67279" name="Button 15" hidden="1">
              <a:extLst>
                <a:ext uri="{63B3BB69-23CF-44E3-9099-C40C66FF867C}">
                  <a14:compatExt spid="_x0000_s267279"/>
                </a:ext>
                <a:ext uri="{FF2B5EF4-FFF2-40B4-BE49-F238E27FC236}">
                  <a16:creationId xmlns:a16="http://schemas.microsoft.com/office/drawing/2014/main" id="{00000000-0008-0000-0500-00000F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67280" name="Button 16" hidden="1">
              <a:extLst>
                <a:ext uri="{63B3BB69-23CF-44E3-9099-C40C66FF867C}">
                  <a14:compatExt spid="_x0000_s267280"/>
                </a:ext>
                <a:ext uri="{FF2B5EF4-FFF2-40B4-BE49-F238E27FC236}">
                  <a16:creationId xmlns:a16="http://schemas.microsoft.com/office/drawing/2014/main" id="{00000000-0008-0000-0500-000010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67281" name="Button 17" hidden="1">
              <a:extLst>
                <a:ext uri="{63B3BB69-23CF-44E3-9099-C40C66FF867C}">
                  <a14:compatExt spid="_x0000_s267281"/>
                </a:ext>
                <a:ext uri="{FF2B5EF4-FFF2-40B4-BE49-F238E27FC236}">
                  <a16:creationId xmlns:a16="http://schemas.microsoft.com/office/drawing/2014/main" id="{00000000-0008-0000-0500-000011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67282" name="Button 18" hidden="1">
              <a:extLst>
                <a:ext uri="{63B3BB69-23CF-44E3-9099-C40C66FF867C}">
                  <a14:compatExt spid="_x0000_s267282"/>
                </a:ext>
                <a:ext uri="{FF2B5EF4-FFF2-40B4-BE49-F238E27FC236}">
                  <a16:creationId xmlns:a16="http://schemas.microsoft.com/office/drawing/2014/main" id="{00000000-0008-0000-0500-0000121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67283" name="Button 19" hidden="1">
              <a:extLst>
                <a:ext uri="{63B3BB69-23CF-44E3-9099-C40C66FF867C}">
                  <a14:compatExt spid="_x0000_s267283"/>
                </a:ext>
                <a:ext uri="{FF2B5EF4-FFF2-40B4-BE49-F238E27FC236}">
                  <a16:creationId xmlns:a16="http://schemas.microsoft.com/office/drawing/2014/main" id="{00000000-0008-0000-0500-0000131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67284" name="Button 20" hidden="1">
              <a:extLst>
                <a:ext uri="{63B3BB69-23CF-44E3-9099-C40C66FF867C}">
                  <a14:compatExt spid="_x0000_s267284"/>
                </a:ext>
                <a:ext uri="{FF2B5EF4-FFF2-40B4-BE49-F238E27FC236}">
                  <a16:creationId xmlns:a16="http://schemas.microsoft.com/office/drawing/2014/main" id="{00000000-0008-0000-0500-0000141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67285" name="Button 21" hidden="1">
              <a:extLst>
                <a:ext uri="{63B3BB69-23CF-44E3-9099-C40C66FF867C}">
                  <a14:compatExt spid="_x0000_s267285"/>
                </a:ext>
                <a:ext uri="{FF2B5EF4-FFF2-40B4-BE49-F238E27FC236}">
                  <a16:creationId xmlns:a16="http://schemas.microsoft.com/office/drawing/2014/main" id="{00000000-0008-0000-0500-0000151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67286" name="Button 22" hidden="1">
              <a:extLst>
                <a:ext uri="{63B3BB69-23CF-44E3-9099-C40C66FF867C}">
                  <a14:compatExt spid="_x0000_s267286"/>
                </a:ext>
                <a:ext uri="{FF2B5EF4-FFF2-40B4-BE49-F238E27FC236}">
                  <a16:creationId xmlns:a16="http://schemas.microsoft.com/office/drawing/2014/main" id="{00000000-0008-0000-0500-0000161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67287" name="Button 23" hidden="1">
              <a:extLst>
                <a:ext uri="{63B3BB69-23CF-44E3-9099-C40C66FF867C}">
                  <a14:compatExt spid="_x0000_s267287"/>
                </a:ext>
                <a:ext uri="{FF2B5EF4-FFF2-40B4-BE49-F238E27FC236}">
                  <a16:creationId xmlns:a16="http://schemas.microsoft.com/office/drawing/2014/main" id="{00000000-0008-0000-0500-0000171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67288" name="Button 24" hidden="1">
              <a:extLst>
                <a:ext uri="{63B3BB69-23CF-44E3-9099-C40C66FF867C}">
                  <a14:compatExt spid="_x0000_s267288"/>
                </a:ext>
                <a:ext uri="{FF2B5EF4-FFF2-40B4-BE49-F238E27FC236}">
                  <a16:creationId xmlns:a16="http://schemas.microsoft.com/office/drawing/2014/main" id="{00000000-0008-0000-0500-0000181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67289" name="Button 25" hidden="1">
              <a:extLst>
                <a:ext uri="{63B3BB69-23CF-44E3-9099-C40C66FF867C}">
                  <a14:compatExt spid="_x0000_s267289"/>
                </a:ext>
                <a:ext uri="{FF2B5EF4-FFF2-40B4-BE49-F238E27FC236}">
                  <a16:creationId xmlns:a16="http://schemas.microsoft.com/office/drawing/2014/main" id="{00000000-0008-0000-0500-0000191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67290" name="Button 26" hidden="1">
              <a:extLst>
                <a:ext uri="{63B3BB69-23CF-44E3-9099-C40C66FF867C}">
                  <a14:compatExt spid="_x0000_s267290"/>
                </a:ext>
                <a:ext uri="{FF2B5EF4-FFF2-40B4-BE49-F238E27FC236}">
                  <a16:creationId xmlns:a16="http://schemas.microsoft.com/office/drawing/2014/main" id="{00000000-0008-0000-0500-00001A1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68289" name="Button 1" hidden="1">
              <a:extLst>
                <a:ext uri="{63B3BB69-23CF-44E3-9099-C40C66FF867C}">
                  <a14:compatExt spid="_x0000_s268289"/>
                </a:ext>
                <a:ext uri="{FF2B5EF4-FFF2-40B4-BE49-F238E27FC236}">
                  <a16:creationId xmlns:a16="http://schemas.microsoft.com/office/drawing/2014/main" id="{00000000-0008-0000-0600-000001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68290" name="Button 2" hidden="1">
              <a:extLst>
                <a:ext uri="{63B3BB69-23CF-44E3-9099-C40C66FF867C}">
                  <a14:compatExt spid="_x0000_s268290"/>
                </a:ext>
                <a:ext uri="{FF2B5EF4-FFF2-40B4-BE49-F238E27FC236}">
                  <a16:creationId xmlns:a16="http://schemas.microsoft.com/office/drawing/2014/main" id="{00000000-0008-0000-0600-000002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68291" name="Button 3" hidden="1">
              <a:extLst>
                <a:ext uri="{63B3BB69-23CF-44E3-9099-C40C66FF867C}">
                  <a14:compatExt spid="_x0000_s268291"/>
                </a:ext>
                <a:ext uri="{FF2B5EF4-FFF2-40B4-BE49-F238E27FC236}">
                  <a16:creationId xmlns:a16="http://schemas.microsoft.com/office/drawing/2014/main" id="{00000000-0008-0000-0600-000003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68292" name="Button 4" hidden="1">
              <a:extLst>
                <a:ext uri="{63B3BB69-23CF-44E3-9099-C40C66FF867C}">
                  <a14:compatExt spid="_x0000_s268292"/>
                </a:ext>
                <a:ext uri="{FF2B5EF4-FFF2-40B4-BE49-F238E27FC236}">
                  <a16:creationId xmlns:a16="http://schemas.microsoft.com/office/drawing/2014/main" id="{00000000-0008-0000-0600-000004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68293" name="Button 5" hidden="1">
              <a:extLst>
                <a:ext uri="{63B3BB69-23CF-44E3-9099-C40C66FF867C}">
                  <a14:compatExt spid="_x0000_s268293"/>
                </a:ext>
                <a:ext uri="{FF2B5EF4-FFF2-40B4-BE49-F238E27FC236}">
                  <a16:creationId xmlns:a16="http://schemas.microsoft.com/office/drawing/2014/main" id="{00000000-0008-0000-0600-000005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68294" name="Button 6" hidden="1">
              <a:extLst>
                <a:ext uri="{63B3BB69-23CF-44E3-9099-C40C66FF867C}">
                  <a14:compatExt spid="_x0000_s268294"/>
                </a:ext>
                <a:ext uri="{FF2B5EF4-FFF2-40B4-BE49-F238E27FC236}">
                  <a16:creationId xmlns:a16="http://schemas.microsoft.com/office/drawing/2014/main" id="{00000000-0008-0000-0600-000006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68295" name="Button 7" hidden="1">
              <a:extLst>
                <a:ext uri="{63B3BB69-23CF-44E3-9099-C40C66FF867C}">
                  <a14:compatExt spid="_x0000_s268295"/>
                </a:ext>
                <a:ext uri="{FF2B5EF4-FFF2-40B4-BE49-F238E27FC236}">
                  <a16:creationId xmlns:a16="http://schemas.microsoft.com/office/drawing/2014/main" id="{00000000-0008-0000-0600-000007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68296" name="Button 8" hidden="1">
              <a:extLst>
                <a:ext uri="{63B3BB69-23CF-44E3-9099-C40C66FF867C}">
                  <a14:compatExt spid="_x0000_s268296"/>
                </a:ext>
                <a:ext uri="{FF2B5EF4-FFF2-40B4-BE49-F238E27FC236}">
                  <a16:creationId xmlns:a16="http://schemas.microsoft.com/office/drawing/2014/main" id="{00000000-0008-0000-0600-000008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68297" name="Button 9" hidden="1">
              <a:extLst>
                <a:ext uri="{63B3BB69-23CF-44E3-9099-C40C66FF867C}">
                  <a14:compatExt spid="_x0000_s268297"/>
                </a:ext>
                <a:ext uri="{FF2B5EF4-FFF2-40B4-BE49-F238E27FC236}">
                  <a16:creationId xmlns:a16="http://schemas.microsoft.com/office/drawing/2014/main" id="{00000000-0008-0000-0600-000009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68298" name="Button 10" hidden="1">
              <a:extLst>
                <a:ext uri="{63B3BB69-23CF-44E3-9099-C40C66FF867C}">
                  <a14:compatExt spid="_x0000_s268298"/>
                </a:ext>
                <a:ext uri="{FF2B5EF4-FFF2-40B4-BE49-F238E27FC236}">
                  <a16:creationId xmlns:a16="http://schemas.microsoft.com/office/drawing/2014/main" id="{00000000-0008-0000-0600-00000A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68299" name="Button 11" hidden="1">
              <a:extLst>
                <a:ext uri="{63B3BB69-23CF-44E3-9099-C40C66FF867C}">
                  <a14:compatExt spid="_x0000_s268299"/>
                </a:ext>
                <a:ext uri="{FF2B5EF4-FFF2-40B4-BE49-F238E27FC236}">
                  <a16:creationId xmlns:a16="http://schemas.microsoft.com/office/drawing/2014/main" id="{00000000-0008-0000-0600-00000B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68300" name="Button 12" hidden="1">
              <a:extLst>
                <a:ext uri="{63B3BB69-23CF-44E3-9099-C40C66FF867C}">
                  <a14:compatExt spid="_x0000_s268300"/>
                </a:ext>
                <a:ext uri="{FF2B5EF4-FFF2-40B4-BE49-F238E27FC236}">
                  <a16:creationId xmlns:a16="http://schemas.microsoft.com/office/drawing/2014/main" id="{00000000-0008-0000-0600-00000C1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68301" name="Button 13" hidden="1">
              <a:extLst>
                <a:ext uri="{63B3BB69-23CF-44E3-9099-C40C66FF867C}">
                  <a14:compatExt spid="_x0000_s268301"/>
                </a:ext>
                <a:ext uri="{FF2B5EF4-FFF2-40B4-BE49-F238E27FC236}">
                  <a16:creationId xmlns:a16="http://schemas.microsoft.com/office/drawing/2014/main" id="{00000000-0008-0000-0600-00000D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68302" name="Button 14" hidden="1">
              <a:extLst>
                <a:ext uri="{63B3BB69-23CF-44E3-9099-C40C66FF867C}">
                  <a14:compatExt spid="_x0000_s268302"/>
                </a:ext>
                <a:ext uri="{FF2B5EF4-FFF2-40B4-BE49-F238E27FC236}">
                  <a16:creationId xmlns:a16="http://schemas.microsoft.com/office/drawing/2014/main" id="{00000000-0008-0000-0600-00000E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68303" name="Button 15" hidden="1">
              <a:extLst>
                <a:ext uri="{63B3BB69-23CF-44E3-9099-C40C66FF867C}">
                  <a14:compatExt spid="_x0000_s268303"/>
                </a:ext>
                <a:ext uri="{FF2B5EF4-FFF2-40B4-BE49-F238E27FC236}">
                  <a16:creationId xmlns:a16="http://schemas.microsoft.com/office/drawing/2014/main" id="{00000000-0008-0000-0600-00000F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68304" name="Button 16" hidden="1">
              <a:extLst>
                <a:ext uri="{63B3BB69-23CF-44E3-9099-C40C66FF867C}">
                  <a14:compatExt spid="_x0000_s268304"/>
                </a:ext>
                <a:ext uri="{FF2B5EF4-FFF2-40B4-BE49-F238E27FC236}">
                  <a16:creationId xmlns:a16="http://schemas.microsoft.com/office/drawing/2014/main" id="{00000000-0008-0000-0600-000010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68305" name="Button 17" hidden="1">
              <a:extLst>
                <a:ext uri="{63B3BB69-23CF-44E3-9099-C40C66FF867C}">
                  <a14:compatExt spid="_x0000_s268305"/>
                </a:ext>
                <a:ext uri="{FF2B5EF4-FFF2-40B4-BE49-F238E27FC236}">
                  <a16:creationId xmlns:a16="http://schemas.microsoft.com/office/drawing/2014/main" id="{00000000-0008-0000-0600-000011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68306" name="Button 18" hidden="1">
              <a:extLst>
                <a:ext uri="{63B3BB69-23CF-44E3-9099-C40C66FF867C}">
                  <a14:compatExt spid="_x0000_s268306"/>
                </a:ext>
                <a:ext uri="{FF2B5EF4-FFF2-40B4-BE49-F238E27FC236}">
                  <a16:creationId xmlns:a16="http://schemas.microsoft.com/office/drawing/2014/main" id="{00000000-0008-0000-0600-0000121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68307" name="Button 19" hidden="1">
              <a:extLst>
                <a:ext uri="{63B3BB69-23CF-44E3-9099-C40C66FF867C}">
                  <a14:compatExt spid="_x0000_s268307"/>
                </a:ext>
                <a:ext uri="{FF2B5EF4-FFF2-40B4-BE49-F238E27FC236}">
                  <a16:creationId xmlns:a16="http://schemas.microsoft.com/office/drawing/2014/main" id="{00000000-0008-0000-0600-0000131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68308" name="Button 20" hidden="1">
              <a:extLst>
                <a:ext uri="{63B3BB69-23CF-44E3-9099-C40C66FF867C}">
                  <a14:compatExt spid="_x0000_s268308"/>
                </a:ext>
                <a:ext uri="{FF2B5EF4-FFF2-40B4-BE49-F238E27FC236}">
                  <a16:creationId xmlns:a16="http://schemas.microsoft.com/office/drawing/2014/main" id="{00000000-0008-0000-0600-0000141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68309" name="Button 21" hidden="1">
              <a:extLst>
                <a:ext uri="{63B3BB69-23CF-44E3-9099-C40C66FF867C}">
                  <a14:compatExt spid="_x0000_s268309"/>
                </a:ext>
                <a:ext uri="{FF2B5EF4-FFF2-40B4-BE49-F238E27FC236}">
                  <a16:creationId xmlns:a16="http://schemas.microsoft.com/office/drawing/2014/main" id="{00000000-0008-0000-0600-0000151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68310" name="Button 22" hidden="1">
              <a:extLst>
                <a:ext uri="{63B3BB69-23CF-44E3-9099-C40C66FF867C}">
                  <a14:compatExt spid="_x0000_s268310"/>
                </a:ext>
                <a:ext uri="{FF2B5EF4-FFF2-40B4-BE49-F238E27FC236}">
                  <a16:creationId xmlns:a16="http://schemas.microsoft.com/office/drawing/2014/main" id="{00000000-0008-0000-0600-0000161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68311" name="Button 23" hidden="1">
              <a:extLst>
                <a:ext uri="{63B3BB69-23CF-44E3-9099-C40C66FF867C}">
                  <a14:compatExt spid="_x0000_s268311"/>
                </a:ext>
                <a:ext uri="{FF2B5EF4-FFF2-40B4-BE49-F238E27FC236}">
                  <a16:creationId xmlns:a16="http://schemas.microsoft.com/office/drawing/2014/main" id="{00000000-0008-0000-0600-0000171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68312" name="Button 24" hidden="1">
              <a:extLst>
                <a:ext uri="{63B3BB69-23CF-44E3-9099-C40C66FF867C}">
                  <a14:compatExt spid="_x0000_s268312"/>
                </a:ext>
                <a:ext uri="{FF2B5EF4-FFF2-40B4-BE49-F238E27FC236}">
                  <a16:creationId xmlns:a16="http://schemas.microsoft.com/office/drawing/2014/main" id="{00000000-0008-0000-0600-0000181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68313" name="Button 25" hidden="1">
              <a:extLst>
                <a:ext uri="{63B3BB69-23CF-44E3-9099-C40C66FF867C}">
                  <a14:compatExt spid="_x0000_s268313"/>
                </a:ext>
                <a:ext uri="{FF2B5EF4-FFF2-40B4-BE49-F238E27FC236}">
                  <a16:creationId xmlns:a16="http://schemas.microsoft.com/office/drawing/2014/main" id="{00000000-0008-0000-0600-0000191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68314" name="Button 26" hidden="1">
              <a:extLst>
                <a:ext uri="{63B3BB69-23CF-44E3-9099-C40C66FF867C}">
                  <a14:compatExt spid="_x0000_s268314"/>
                </a:ext>
                <a:ext uri="{FF2B5EF4-FFF2-40B4-BE49-F238E27FC236}">
                  <a16:creationId xmlns:a16="http://schemas.microsoft.com/office/drawing/2014/main" id="{00000000-0008-0000-0600-00001A1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69313" name="Button 1" hidden="1">
              <a:extLst>
                <a:ext uri="{63B3BB69-23CF-44E3-9099-C40C66FF867C}">
                  <a14:compatExt spid="_x0000_s269313"/>
                </a:ext>
                <a:ext uri="{FF2B5EF4-FFF2-40B4-BE49-F238E27FC236}">
                  <a16:creationId xmlns:a16="http://schemas.microsoft.com/office/drawing/2014/main" id="{00000000-0008-0000-0700-000001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69314" name="Button 2" hidden="1">
              <a:extLst>
                <a:ext uri="{63B3BB69-23CF-44E3-9099-C40C66FF867C}">
                  <a14:compatExt spid="_x0000_s269314"/>
                </a:ext>
                <a:ext uri="{FF2B5EF4-FFF2-40B4-BE49-F238E27FC236}">
                  <a16:creationId xmlns:a16="http://schemas.microsoft.com/office/drawing/2014/main" id="{00000000-0008-0000-0700-000002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69315" name="Button 3" hidden="1">
              <a:extLst>
                <a:ext uri="{63B3BB69-23CF-44E3-9099-C40C66FF867C}">
                  <a14:compatExt spid="_x0000_s269315"/>
                </a:ext>
                <a:ext uri="{FF2B5EF4-FFF2-40B4-BE49-F238E27FC236}">
                  <a16:creationId xmlns:a16="http://schemas.microsoft.com/office/drawing/2014/main" id="{00000000-0008-0000-0700-000003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69316" name="Button 4" hidden="1">
              <a:extLst>
                <a:ext uri="{63B3BB69-23CF-44E3-9099-C40C66FF867C}">
                  <a14:compatExt spid="_x0000_s269316"/>
                </a:ext>
                <a:ext uri="{FF2B5EF4-FFF2-40B4-BE49-F238E27FC236}">
                  <a16:creationId xmlns:a16="http://schemas.microsoft.com/office/drawing/2014/main" id="{00000000-0008-0000-0700-000004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69317" name="Button 5" hidden="1">
              <a:extLst>
                <a:ext uri="{63B3BB69-23CF-44E3-9099-C40C66FF867C}">
                  <a14:compatExt spid="_x0000_s269317"/>
                </a:ext>
                <a:ext uri="{FF2B5EF4-FFF2-40B4-BE49-F238E27FC236}">
                  <a16:creationId xmlns:a16="http://schemas.microsoft.com/office/drawing/2014/main" id="{00000000-0008-0000-0700-000005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69318" name="Button 6" hidden="1">
              <a:extLst>
                <a:ext uri="{63B3BB69-23CF-44E3-9099-C40C66FF867C}">
                  <a14:compatExt spid="_x0000_s269318"/>
                </a:ext>
                <a:ext uri="{FF2B5EF4-FFF2-40B4-BE49-F238E27FC236}">
                  <a16:creationId xmlns:a16="http://schemas.microsoft.com/office/drawing/2014/main" id="{00000000-0008-0000-0700-000006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69319" name="Button 7" hidden="1">
              <a:extLst>
                <a:ext uri="{63B3BB69-23CF-44E3-9099-C40C66FF867C}">
                  <a14:compatExt spid="_x0000_s269319"/>
                </a:ext>
                <a:ext uri="{FF2B5EF4-FFF2-40B4-BE49-F238E27FC236}">
                  <a16:creationId xmlns:a16="http://schemas.microsoft.com/office/drawing/2014/main" id="{00000000-0008-0000-0700-000007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69320" name="Button 8" hidden="1">
              <a:extLst>
                <a:ext uri="{63B3BB69-23CF-44E3-9099-C40C66FF867C}">
                  <a14:compatExt spid="_x0000_s269320"/>
                </a:ext>
                <a:ext uri="{FF2B5EF4-FFF2-40B4-BE49-F238E27FC236}">
                  <a16:creationId xmlns:a16="http://schemas.microsoft.com/office/drawing/2014/main" id="{00000000-0008-0000-0700-000008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69321" name="Button 9" hidden="1">
              <a:extLst>
                <a:ext uri="{63B3BB69-23CF-44E3-9099-C40C66FF867C}">
                  <a14:compatExt spid="_x0000_s269321"/>
                </a:ext>
                <a:ext uri="{FF2B5EF4-FFF2-40B4-BE49-F238E27FC236}">
                  <a16:creationId xmlns:a16="http://schemas.microsoft.com/office/drawing/2014/main" id="{00000000-0008-0000-0700-000009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69322" name="Button 10" hidden="1">
              <a:extLst>
                <a:ext uri="{63B3BB69-23CF-44E3-9099-C40C66FF867C}">
                  <a14:compatExt spid="_x0000_s269322"/>
                </a:ext>
                <a:ext uri="{FF2B5EF4-FFF2-40B4-BE49-F238E27FC236}">
                  <a16:creationId xmlns:a16="http://schemas.microsoft.com/office/drawing/2014/main" id="{00000000-0008-0000-0700-00000A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69323" name="Button 11" hidden="1">
              <a:extLst>
                <a:ext uri="{63B3BB69-23CF-44E3-9099-C40C66FF867C}">
                  <a14:compatExt spid="_x0000_s269323"/>
                </a:ext>
                <a:ext uri="{FF2B5EF4-FFF2-40B4-BE49-F238E27FC236}">
                  <a16:creationId xmlns:a16="http://schemas.microsoft.com/office/drawing/2014/main" id="{00000000-0008-0000-0700-00000B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69324" name="Button 12" hidden="1">
              <a:extLst>
                <a:ext uri="{63B3BB69-23CF-44E3-9099-C40C66FF867C}">
                  <a14:compatExt spid="_x0000_s269324"/>
                </a:ext>
                <a:ext uri="{FF2B5EF4-FFF2-40B4-BE49-F238E27FC236}">
                  <a16:creationId xmlns:a16="http://schemas.microsoft.com/office/drawing/2014/main" id="{00000000-0008-0000-0700-00000C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69325" name="Button 13" hidden="1">
              <a:extLst>
                <a:ext uri="{63B3BB69-23CF-44E3-9099-C40C66FF867C}">
                  <a14:compatExt spid="_x0000_s269325"/>
                </a:ext>
                <a:ext uri="{FF2B5EF4-FFF2-40B4-BE49-F238E27FC236}">
                  <a16:creationId xmlns:a16="http://schemas.microsoft.com/office/drawing/2014/main" id="{00000000-0008-0000-0700-00000D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69326" name="Button 14" hidden="1">
              <a:extLst>
                <a:ext uri="{63B3BB69-23CF-44E3-9099-C40C66FF867C}">
                  <a14:compatExt spid="_x0000_s269326"/>
                </a:ext>
                <a:ext uri="{FF2B5EF4-FFF2-40B4-BE49-F238E27FC236}">
                  <a16:creationId xmlns:a16="http://schemas.microsoft.com/office/drawing/2014/main" id="{00000000-0008-0000-0700-00000E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69327" name="Button 15" hidden="1">
              <a:extLst>
                <a:ext uri="{63B3BB69-23CF-44E3-9099-C40C66FF867C}">
                  <a14:compatExt spid="_x0000_s269327"/>
                </a:ext>
                <a:ext uri="{FF2B5EF4-FFF2-40B4-BE49-F238E27FC236}">
                  <a16:creationId xmlns:a16="http://schemas.microsoft.com/office/drawing/2014/main" id="{00000000-0008-0000-0700-00000F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69328" name="Button 16" hidden="1">
              <a:extLst>
                <a:ext uri="{63B3BB69-23CF-44E3-9099-C40C66FF867C}">
                  <a14:compatExt spid="_x0000_s269328"/>
                </a:ext>
                <a:ext uri="{FF2B5EF4-FFF2-40B4-BE49-F238E27FC236}">
                  <a16:creationId xmlns:a16="http://schemas.microsoft.com/office/drawing/2014/main" id="{00000000-0008-0000-0700-000010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69329" name="Button 17" hidden="1">
              <a:extLst>
                <a:ext uri="{63B3BB69-23CF-44E3-9099-C40C66FF867C}">
                  <a14:compatExt spid="_x0000_s269329"/>
                </a:ext>
                <a:ext uri="{FF2B5EF4-FFF2-40B4-BE49-F238E27FC236}">
                  <a16:creationId xmlns:a16="http://schemas.microsoft.com/office/drawing/2014/main" id="{00000000-0008-0000-0700-000011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69330" name="Button 18" hidden="1">
              <a:extLst>
                <a:ext uri="{63B3BB69-23CF-44E3-9099-C40C66FF867C}">
                  <a14:compatExt spid="_x0000_s269330"/>
                </a:ext>
                <a:ext uri="{FF2B5EF4-FFF2-40B4-BE49-F238E27FC236}">
                  <a16:creationId xmlns:a16="http://schemas.microsoft.com/office/drawing/2014/main" id="{00000000-0008-0000-0700-000012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69331" name="Button 19" hidden="1">
              <a:extLst>
                <a:ext uri="{63B3BB69-23CF-44E3-9099-C40C66FF867C}">
                  <a14:compatExt spid="_x0000_s269331"/>
                </a:ext>
                <a:ext uri="{FF2B5EF4-FFF2-40B4-BE49-F238E27FC236}">
                  <a16:creationId xmlns:a16="http://schemas.microsoft.com/office/drawing/2014/main" id="{00000000-0008-0000-0700-000013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69332" name="Button 20" hidden="1">
              <a:extLst>
                <a:ext uri="{63B3BB69-23CF-44E3-9099-C40C66FF867C}">
                  <a14:compatExt spid="_x0000_s269332"/>
                </a:ext>
                <a:ext uri="{FF2B5EF4-FFF2-40B4-BE49-F238E27FC236}">
                  <a16:creationId xmlns:a16="http://schemas.microsoft.com/office/drawing/2014/main" id="{00000000-0008-0000-0700-000014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69333" name="Button 21" hidden="1">
              <a:extLst>
                <a:ext uri="{63B3BB69-23CF-44E3-9099-C40C66FF867C}">
                  <a14:compatExt spid="_x0000_s269333"/>
                </a:ext>
                <a:ext uri="{FF2B5EF4-FFF2-40B4-BE49-F238E27FC236}">
                  <a16:creationId xmlns:a16="http://schemas.microsoft.com/office/drawing/2014/main" id="{00000000-0008-0000-0700-000015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69334" name="Button 22" hidden="1">
              <a:extLst>
                <a:ext uri="{63B3BB69-23CF-44E3-9099-C40C66FF867C}">
                  <a14:compatExt spid="_x0000_s269334"/>
                </a:ext>
                <a:ext uri="{FF2B5EF4-FFF2-40B4-BE49-F238E27FC236}">
                  <a16:creationId xmlns:a16="http://schemas.microsoft.com/office/drawing/2014/main" id="{00000000-0008-0000-0700-000016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69335" name="Button 23" hidden="1">
              <a:extLst>
                <a:ext uri="{63B3BB69-23CF-44E3-9099-C40C66FF867C}">
                  <a14:compatExt spid="_x0000_s269335"/>
                </a:ext>
                <a:ext uri="{FF2B5EF4-FFF2-40B4-BE49-F238E27FC236}">
                  <a16:creationId xmlns:a16="http://schemas.microsoft.com/office/drawing/2014/main" id="{00000000-0008-0000-0700-000017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69336" name="Button 24" hidden="1">
              <a:extLst>
                <a:ext uri="{63B3BB69-23CF-44E3-9099-C40C66FF867C}">
                  <a14:compatExt spid="_x0000_s269336"/>
                </a:ext>
                <a:ext uri="{FF2B5EF4-FFF2-40B4-BE49-F238E27FC236}">
                  <a16:creationId xmlns:a16="http://schemas.microsoft.com/office/drawing/2014/main" id="{00000000-0008-0000-0700-000018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69337" name="Button 25" hidden="1">
              <a:extLst>
                <a:ext uri="{63B3BB69-23CF-44E3-9099-C40C66FF867C}">
                  <a14:compatExt spid="_x0000_s269337"/>
                </a:ext>
                <a:ext uri="{FF2B5EF4-FFF2-40B4-BE49-F238E27FC236}">
                  <a16:creationId xmlns:a16="http://schemas.microsoft.com/office/drawing/2014/main" id="{00000000-0008-0000-0700-000019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69338" name="Button 26" hidden="1">
              <a:extLst>
                <a:ext uri="{63B3BB69-23CF-44E3-9099-C40C66FF867C}">
                  <a14:compatExt spid="_x0000_s269338"/>
                </a:ext>
                <a:ext uri="{FF2B5EF4-FFF2-40B4-BE49-F238E27FC236}">
                  <a16:creationId xmlns:a16="http://schemas.microsoft.com/office/drawing/2014/main" id="{00000000-0008-0000-0700-00001A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92865" name="Button 1" hidden="1">
              <a:extLst>
                <a:ext uri="{63B3BB69-23CF-44E3-9099-C40C66FF867C}">
                  <a14:compatExt spid="_x0000_s292865"/>
                </a:ext>
                <a:ext uri="{FF2B5EF4-FFF2-40B4-BE49-F238E27FC236}">
                  <a16:creationId xmlns:a16="http://schemas.microsoft.com/office/drawing/2014/main" id="{00000000-0008-0000-0800-000001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92866" name="Button 2" hidden="1">
              <a:extLst>
                <a:ext uri="{63B3BB69-23CF-44E3-9099-C40C66FF867C}">
                  <a14:compatExt spid="_x0000_s292866"/>
                </a:ext>
                <a:ext uri="{FF2B5EF4-FFF2-40B4-BE49-F238E27FC236}">
                  <a16:creationId xmlns:a16="http://schemas.microsoft.com/office/drawing/2014/main" id="{00000000-0008-0000-0800-000002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92867" name="Button 3" hidden="1">
              <a:extLst>
                <a:ext uri="{63B3BB69-23CF-44E3-9099-C40C66FF867C}">
                  <a14:compatExt spid="_x0000_s292867"/>
                </a:ext>
                <a:ext uri="{FF2B5EF4-FFF2-40B4-BE49-F238E27FC236}">
                  <a16:creationId xmlns:a16="http://schemas.microsoft.com/office/drawing/2014/main" id="{00000000-0008-0000-0800-000003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92868" name="Button 4" hidden="1">
              <a:extLst>
                <a:ext uri="{63B3BB69-23CF-44E3-9099-C40C66FF867C}">
                  <a14:compatExt spid="_x0000_s292868"/>
                </a:ext>
                <a:ext uri="{FF2B5EF4-FFF2-40B4-BE49-F238E27FC236}">
                  <a16:creationId xmlns:a16="http://schemas.microsoft.com/office/drawing/2014/main" id="{00000000-0008-0000-0800-000004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92869" name="Button 5" hidden="1">
              <a:extLst>
                <a:ext uri="{63B3BB69-23CF-44E3-9099-C40C66FF867C}">
                  <a14:compatExt spid="_x0000_s292869"/>
                </a:ext>
                <a:ext uri="{FF2B5EF4-FFF2-40B4-BE49-F238E27FC236}">
                  <a16:creationId xmlns:a16="http://schemas.microsoft.com/office/drawing/2014/main" id="{00000000-0008-0000-0800-000005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92870" name="Button 6" hidden="1">
              <a:extLst>
                <a:ext uri="{63B3BB69-23CF-44E3-9099-C40C66FF867C}">
                  <a14:compatExt spid="_x0000_s292870"/>
                </a:ext>
                <a:ext uri="{FF2B5EF4-FFF2-40B4-BE49-F238E27FC236}">
                  <a16:creationId xmlns:a16="http://schemas.microsoft.com/office/drawing/2014/main" id="{00000000-0008-0000-0800-000006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92871" name="Button 7" hidden="1">
              <a:extLst>
                <a:ext uri="{63B3BB69-23CF-44E3-9099-C40C66FF867C}">
                  <a14:compatExt spid="_x0000_s292871"/>
                </a:ext>
                <a:ext uri="{FF2B5EF4-FFF2-40B4-BE49-F238E27FC236}">
                  <a16:creationId xmlns:a16="http://schemas.microsoft.com/office/drawing/2014/main" id="{00000000-0008-0000-0800-000007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92872" name="Button 8" hidden="1">
              <a:extLst>
                <a:ext uri="{63B3BB69-23CF-44E3-9099-C40C66FF867C}">
                  <a14:compatExt spid="_x0000_s292872"/>
                </a:ext>
                <a:ext uri="{FF2B5EF4-FFF2-40B4-BE49-F238E27FC236}">
                  <a16:creationId xmlns:a16="http://schemas.microsoft.com/office/drawing/2014/main" id="{00000000-0008-0000-0800-000008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92873" name="Button 9" hidden="1">
              <a:extLst>
                <a:ext uri="{63B3BB69-23CF-44E3-9099-C40C66FF867C}">
                  <a14:compatExt spid="_x0000_s292873"/>
                </a:ext>
                <a:ext uri="{FF2B5EF4-FFF2-40B4-BE49-F238E27FC236}">
                  <a16:creationId xmlns:a16="http://schemas.microsoft.com/office/drawing/2014/main" id="{00000000-0008-0000-0800-000009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92874" name="Button 10" hidden="1">
              <a:extLst>
                <a:ext uri="{63B3BB69-23CF-44E3-9099-C40C66FF867C}">
                  <a14:compatExt spid="_x0000_s292874"/>
                </a:ext>
                <a:ext uri="{FF2B5EF4-FFF2-40B4-BE49-F238E27FC236}">
                  <a16:creationId xmlns:a16="http://schemas.microsoft.com/office/drawing/2014/main" id="{00000000-0008-0000-0800-00000A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92875" name="Button 11" hidden="1">
              <a:extLst>
                <a:ext uri="{63B3BB69-23CF-44E3-9099-C40C66FF867C}">
                  <a14:compatExt spid="_x0000_s292875"/>
                </a:ext>
                <a:ext uri="{FF2B5EF4-FFF2-40B4-BE49-F238E27FC236}">
                  <a16:creationId xmlns:a16="http://schemas.microsoft.com/office/drawing/2014/main" id="{00000000-0008-0000-0800-00000B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92876" name="Button 12" hidden="1">
              <a:extLst>
                <a:ext uri="{63B3BB69-23CF-44E3-9099-C40C66FF867C}">
                  <a14:compatExt spid="_x0000_s292876"/>
                </a:ext>
                <a:ext uri="{FF2B5EF4-FFF2-40B4-BE49-F238E27FC236}">
                  <a16:creationId xmlns:a16="http://schemas.microsoft.com/office/drawing/2014/main" id="{00000000-0008-0000-0800-00000C7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92877" name="Button 13" hidden="1">
              <a:extLst>
                <a:ext uri="{63B3BB69-23CF-44E3-9099-C40C66FF867C}">
                  <a14:compatExt spid="_x0000_s292877"/>
                </a:ext>
                <a:ext uri="{FF2B5EF4-FFF2-40B4-BE49-F238E27FC236}">
                  <a16:creationId xmlns:a16="http://schemas.microsoft.com/office/drawing/2014/main" id="{00000000-0008-0000-0800-00000D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92878" name="Button 14" hidden="1">
              <a:extLst>
                <a:ext uri="{63B3BB69-23CF-44E3-9099-C40C66FF867C}">
                  <a14:compatExt spid="_x0000_s292878"/>
                </a:ext>
                <a:ext uri="{FF2B5EF4-FFF2-40B4-BE49-F238E27FC236}">
                  <a16:creationId xmlns:a16="http://schemas.microsoft.com/office/drawing/2014/main" id="{00000000-0008-0000-0800-00000E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92879" name="Button 15" hidden="1">
              <a:extLst>
                <a:ext uri="{63B3BB69-23CF-44E3-9099-C40C66FF867C}">
                  <a14:compatExt spid="_x0000_s292879"/>
                </a:ext>
                <a:ext uri="{FF2B5EF4-FFF2-40B4-BE49-F238E27FC236}">
                  <a16:creationId xmlns:a16="http://schemas.microsoft.com/office/drawing/2014/main" id="{00000000-0008-0000-0800-00000F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92880" name="Button 16" hidden="1">
              <a:extLst>
                <a:ext uri="{63B3BB69-23CF-44E3-9099-C40C66FF867C}">
                  <a14:compatExt spid="_x0000_s292880"/>
                </a:ext>
                <a:ext uri="{FF2B5EF4-FFF2-40B4-BE49-F238E27FC236}">
                  <a16:creationId xmlns:a16="http://schemas.microsoft.com/office/drawing/2014/main" id="{00000000-0008-0000-0800-000010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92881" name="Button 17" hidden="1">
              <a:extLst>
                <a:ext uri="{63B3BB69-23CF-44E3-9099-C40C66FF867C}">
                  <a14:compatExt spid="_x0000_s292881"/>
                </a:ext>
                <a:ext uri="{FF2B5EF4-FFF2-40B4-BE49-F238E27FC236}">
                  <a16:creationId xmlns:a16="http://schemas.microsoft.com/office/drawing/2014/main" id="{00000000-0008-0000-0800-000011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92882" name="Button 18" hidden="1">
              <a:extLst>
                <a:ext uri="{63B3BB69-23CF-44E3-9099-C40C66FF867C}">
                  <a14:compatExt spid="_x0000_s292882"/>
                </a:ext>
                <a:ext uri="{FF2B5EF4-FFF2-40B4-BE49-F238E27FC236}">
                  <a16:creationId xmlns:a16="http://schemas.microsoft.com/office/drawing/2014/main" id="{00000000-0008-0000-0800-0000127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92883" name="Button 19" hidden="1">
              <a:extLst>
                <a:ext uri="{63B3BB69-23CF-44E3-9099-C40C66FF867C}">
                  <a14:compatExt spid="_x0000_s292883"/>
                </a:ext>
                <a:ext uri="{FF2B5EF4-FFF2-40B4-BE49-F238E27FC236}">
                  <a16:creationId xmlns:a16="http://schemas.microsoft.com/office/drawing/2014/main" id="{00000000-0008-0000-0800-0000137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92884" name="Button 20" hidden="1">
              <a:extLst>
                <a:ext uri="{63B3BB69-23CF-44E3-9099-C40C66FF867C}">
                  <a14:compatExt spid="_x0000_s292884"/>
                </a:ext>
                <a:ext uri="{FF2B5EF4-FFF2-40B4-BE49-F238E27FC236}">
                  <a16:creationId xmlns:a16="http://schemas.microsoft.com/office/drawing/2014/main" id="{00000000-0008-0000-0800-0000147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92885" name="Button 21" hidden="1">
              <a:extLst>
                <a:ext uri="{63B3BB69-23CF-44E3-9099-C40C66FF867C}">
                  <a14:compatExt spid="_x0000_s292885"/>
                </a:ext>
                <a:ext uri="{FF2B5EF4-FFF2-40B4-BE49-F238E27FC236}">
                  <a16:creationId xmlns:a16="http://schemas.microsoft.com/office/drawing/2014/main" id="{00000000-0008-0000-0800-0000157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92886" name="Button 22" hidden="1">
              <a:extLst>
                <a:ext uri="{63B3BB69-23CF-44E3-9099-C40C66FF867C}">
                  <a14:compatExt spid="_x0000_s292886"/>
                </a:ext>
                <a:ext uri="{FF2B5EF4-FFF2-40B4-BE49-F238E27FC236}">
                  <a16:creationId xmlns:a16="http://schemas.microsoft.com/office/drawing/2014/main" id="{00000000-0008-0000-0800-0000167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92887" name="Button 23" hidden="1">
              <a:extLst>
                <a:ext uri="{63B3BB69-23CF-44E3-9099-C40C66FF867C}">
                  <a14:compatExt spid="_x0000_s292887"/>
                </a:ext>
                <a:ext uri="{FF2B5EF4-FFF2-40B4-BE49-F238E27FC236}">
                  <a16:creationId xmlns:a16="http://schemas.microsoft.com/office/drawing/2014/main" id="{00000000-0008-0000-0800-0000177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92888" name="Button 24" hidden="1">
              <a:extLst>
                <a:ext uri="{63B3BB69-23CF-44E3-9099-C40C66FF867C}">
                  <a14:compatExt spid="_x0000_s292888"/>
                </a:ext>
                <a:ext uri="{FF2B5EF4-FFF2-40B4-BE49-F238E27FC236}">
                  <a16:creationId xmlns:a16="http://schemas.microsoft.com/office/drawing/2014/main" id="{00000000-0008-0000-0800-0000187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92889" name="Button 25" hidden="1">
              <a:extLst>
                <a:ext uri="{63B3BB69-23CF-44E3-9099-C40C66FF867C}">
                  <a14:compatExt spid="_x0000_s292889"/>
                </a:ext>
                <a:ext uri="{FF2B5EF4-FFF2-40B4-BE49-F238E27FC236}">
                  <a16:creationId xmlns:a16="http://schemas.microsoft.com/office/drawing/2014/main" id="{00000000-0008-0000-0800-0000197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92890" name="Button 26" hidden="1">
              <a:extLst>
                <a:ext uri="{63B3BB69-23CF-44E3-9099-C40C66FF867C}">
                  <a14:compatExt spid="_x0000_s292890"/>
                </a:ext>
                <a:ext uri="{FF2B5EF4-FFF2-40B4-BE49-F238E27FC236}">
                  <a16:creationId xmlns:a16="http://schemas.microsoft.com/office/drawing/2014/main" id="{00000000-0008-0000-0800-00001A7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93889" name="Button 1" hidden="1">
              <a:extLst>
                <a:ext uri="{63B3BB69-23CF-44E3-9099-C40C66FF867C}">
                  <a14:compatExt spid="_x0000_s293889"/>
                </a:ext>
                <a:ext uri="{FF2B5EF4-FFF2-40B4-BE49-F238E27FC236}">
                  <a16:creationId xmlns:a16="http://schemas.microsoft.com/office/drawing/2014/main" id="{00000000-0008-0000-0900-000001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93890" name="Button 2" hidden="1">
              <a:extLst>
                <a:ext uri="{63B3BB69-23CF-44E3-9099-C40C66FF867C}">
                  <a14:compatExt spid="_x0000_s293890"/>
                </a:ext>
                <a:ext uri="{FF2B5EF4-FFF2-40B4-BE49-F238E27FC236}">
                  <a16:creationId xmlns:a16="http://schemas.microsoft.com/office/drawing/2014/main" id="{00000000-0008-0000-0900-000002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93891" name="Button 3" hidden="1">
              <a:extLst>
                <a:ext uri="{63B3BB69-23CF-44E3-9099-C40C66FF867C}">
                  <a14:compatExt spid="_x0000_s293891"/>
                </a:ext>
                <a:ext uri="{FF2B5EF4-FFF2-40B4-BE49-F238E27FC236}">
                  <a16:creationId xmlns:a16="http://schemas.microsoft.com/office/drawing/2014/main" id="{00000000-0008-0000-0900-000003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93892" name="Button 4" hidden="1">
              <a:extLst>
                <a:ext uri="{63B3BB69-23CF-44E3-9099-C40C66FF867C}">
                  <a14:compatExt spid="_x0000_s293892"/>
                </a:ext>
                <a:ext uri="{FF2B5EF4-FFF2-40B4-BE49-F238E27FC236}">
                  <a16:creationId xmlns:a16="http://schemas.microsoft.com/office/drawing/2014/main" id="{00000000-0008-0000-0900-000004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93893" name="Button 5" hidden="1">
              <a:extLst>
                <a:ext uri="{63B3BB69-23CF-44E3-9099-C40C66FF867C}">
                  <a14:compatExt spid="_x0000_s293893"/>
                </a:ext>
                <a:ext uri="{FF2B5EF4-FFF2-40B4-BE49-F238E27FC236}">
                  <a16:creationId xmlns:a16="http://schemas.microsoft.com/office/drawing/2014/main" id="{00000000-0008-0000-0900-000005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93894" name="Button 6" hidden="1">
              <a:extLst>
                <a:ext uri="{63B3BB69-23CF-44E3-9099-C40C66FF867C}">
                  <a14:compatExt spid="_x0000_s293894"/>
                </a:ext>
                <a:ext uri="{FF2B5EF4-FFF2-40B4-BE49-F238E27FC236}">
                  <a16:creationId xmlns:a16="http://schemas.microsoft.com/office/drawing/2014/main" id="{00000000-0008-0000-0900-000006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93895" name="Button 7" hidden="1">
              <a:extLst>
                <a:ext uri="{63B3BB69-23CF-44E3-9099-C40C66FF867C}">
                  <a14:compatExt spid="_x0000_s293895"/>
                </a:ext>
                <a:ext uri="{FF2B5EF4-FFF2-40B4-BE49-F238E27FC236}">
                  <a16:creationId xmlns:a16="http://schemas.microsoft.com/office/drawing/2014/main" id="{00000000-0008-0000-0900-000007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93896" name="Button 8" hidden="1">
              <a:extLst>
                <a:ext uri="{63B3BB69-23CF-44E3-9099-C40C66FF867C}">
                  <a14:compatExt spid="_x0000_s293896"/>
                </a:ext>
                <a:ext uri="{FF2B5EF4-FFF2-40B4-BE49-F238E27FC236}">
                  <a16:creationId xmlns:a16="http://schemas.microsoft.com/office/drawing/2014/main" id="{00000000-0008-0000-0900-000008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93897" name="Button 9" hidden="1">
              <a:extLst>
                <a:ext uri="{63B3BB69-23CF-44E3-9099-C40C66FF867C}">
                  <a14:compatExt spid="_x0000_s293897"/>
                </a:ext>
                <a:ext uri="{FF2B5EF4-FFF2-40B4-BE49-F238E27FC236}">
                  <a16:creationId xmlns:a16="http://schemas.microsoft.com/office/drawing/2014/main" id="{00000000-0008-0000-0900-000009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93898" name="Button 10" hidden="1">
              <a:extLst>
                <a:ext uri="{63B3BB69-23CF-44E3-9099-C40C66FF867C}">
                  <a14:compatExt spid="_x0000_s293898"/>
                </a:ext>
                <a:ext uri="{FF2B5EF4-FFF2-40B4-BE49-F238E27FC236}">
                  <a16:creationId xmlns:a16="http://schemas.microsoft.com/office/drawing/2014/main" id="{00000000-0008-0000-0900-00000A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93899" name="Button 11" hidden="1">
              <a:extLst>
                <a:ext uri="{63B3BB69-23CF-44E3-9099-C40C66FF867C}">
                  <a14:compatExt spid="_x0000_s293899"/>
                </a:ext>
                <a:ext uri="{FF2B5EF4-FFF2-40B4-BE49-F238E27FC236}">
                  <a16:creationId xmlns:a16="http://schemas.microsoft.com/office/drawing/2014/main" id="{00000000-0008-0000-0900-00000B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93900" name="Button 12" hidden="1">
              <a:extLst>
                <a:ext uri="{63B3BB69-23CF-44E3-9099-C40C66FF867C}">
                  <a14:compatExt spid="_x0000_s293900"/>
                </a:ext>
                <a:ext uri="{FF2B5EF4-FFF2-40B4-BE49-F238E27FC236}">
                  <a16:creationId xmlns:a16="http://schemas.microsoft.com/office/drawing/2014/main" id="{00000000-0008-0000-0900-00000C7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93901" name="Button 13" hidden="1">
              <a:extLst>
                <a:ext uri="{63B3BB69-23CF-44E3-9099-C40C66FF867C}">
                  <a14:compatExt spid="_x0000_s293901"/>
                </a:ext>
                <a:ext uri="{FF2B5EF4-FFF2-40B4-BE49-F238E27FC236}">
                  <a16:creationId xmlns:a16="http://schemas.microsoft.com/office/drawing/2014/main" id="{00000000-0008-0000-0900-00000D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93902" name="Button 14" hidden="1">
              <a:extLst>
                <a:ext uri="{63B3BB69-23CF-44E3-9099-C40C66FF867C}">
                  <a14:compatExt spid="_x0000_s293902"/>
                </a:ext>
                <a:ext uri="{FF2B5EF4-FFF2-40B4-BE49-F238E27FC236}">
                  <a16:creationId xmlns:a16="http://schemas.microsoft.com/office/drawing/2014/main" id="{00000000-0008-0000-0900-00000E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93903" name="Button 15" hidden="1">
              <a:extLst>
                <a:ext uri="{63B3BB69-23CF-44E3-9099-C40C66FF867C}">
                  <a14:compatExt spid="_x0000_s293903"/>
                </a:ext>
                <a:ext uri="{FF2B5EF4-FFF2-40B4-BE49-F238E27FC236}">
                  <a16:creationId xmlns:a16="http://schemas.microsoft.com/office/drawing/2014/main" id="{00000000-0008-0000-0900-00000F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93904" name="Button 16" hidden="1">
              <a:extLst>
                <a:ext uri="{63B3BB69-23CF-44E3-9099-C40C66FF867C}">
                  <a14:compatExt spid="_x0000_s293904"/>
                </a:ext>
                <a:ext uri="{FF2B5EF4-FFF2-40B4-BE49-F238E27FC236}">
                  <a16:creationId xmlns:a16="http://schemas.microsoft.com/office/drawing/2014/main" id="{00000000-0008-0000-0900-000010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93905" name="Button 17" hidden="1">
              <a:extLst>
                <a:ext uri="{63B3BB69-23CF-44E3-9099-C40C66FF867C}">
                  <a14:compatExt spid="_x0000_s293905"/>
                </a:ext>
                <a:ext uri="{FF2B5EF4-FFF2-40B4-BE49-F238E27FC236}">
                  <a16:creationId xmlns:a16="http://schemas.microsoft.com/office/drawing/2014/main" id="{00000000-0008-0000-0900-000011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93906" name="Button 18" hidden="1">
              <a:extLst>
                <a:ext uri="{63B3BB69-23CF-44E3-9099-C40C66FF867C}">
                  <a14:compatExt spid="_x0000_s293906"/>
                </a:ext>
                <a:ext uri="{FF2B5EF4-FFF2-40B4-BE49-F238E27FC236}">
                  <a16:creationId xmlns:a16="http://schemas.microsoft.com/office/drawing/2014/main" id="{00000000-0008-0000-0900-0000127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93907" name="Button 19" hidden="1">
              <a:extLst>
                <a:ext uri="{63B3BB69-23CF-44E3-9099-C40C66FF867C}">
                  <a14:compatExt spid="_x0000_s293907"/>
                </a:ext>
                <a:ext uri="{FF2B5EF4-FFF2-40B4-BE49-F238E27FC236}">
                  <a16:creationId xmlns:a16="http://schemas.microsoft.com/office/drawing/2014/main" id="{00000000-0008-0000-0900-0000137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93908" name="Button 20" hidden="1">
              <a:extLst>
                <a:ext uri="{63B3BB69-23CF-44E3-9099-C40C66FF867C}">
                  <a14:compatExt spid="_x0000_s293908"/>
                </a:ext>
                <a:ext uri="{FF2B5EF4-FFF2-40B4-BE49-F238E27FC236}">
                  <a16:creationId xmlns:a16="http://schemas.microsoft.com/office/drawing/2014/main" id="{00000000-0008-0000-0900-0000147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93909" name="Button 21" hidden="1">
              <a:extLst>
                <a:ext uri="{63B3BB69-23CF-44E3-9099-C40C66FF867C}">
                  <a14:compatExt spid="_x0000_s293909"/>
                </a:ext>
                <a:ext uri="{FF2B5EF4-FFF2-40B4-BE49-F238E27FC236}">
                  <a16:creationId xmlns:a16="http://schemas.microsoft.com/office/drawing/2014/main" id="{00000000-0008-0000-0900-0000157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93910" name="Button 22" hidden="1">
              <a:extLst>
                <a:ext uri="{63B3BB69-23CF-44E3-9099-C40C66FF867C}">
                  <a14:compatExt spid="_x0000_s293910"/>
                </a:ext>
                <a:ext uri="{FF2B5EF4-FFF2-40B4-BE49-F238E27FC236}">
                  <a16:creationId xmlns:a16="http://schemas.microsoft.com/office/drawing/2014/main" id="{00000000-0008-0000-0900-0000167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93911" name="Button 23" hidden="1">
              <a:extLst>
                <a:ext uri="{63B3BB69-23CF-44E3-9099-C40C66FF867C}">
                  <a14:compatExt spid="_x0000_s293911"/>
                </a:ext>
                <a:ext uri="{FF2B5EF4-FFF2-40B4-BE49-F238E27FC236}">
                  <a16:creationId xmlns:a16="http://schemas.microsoft.com/office/drawing/2014/main" id="{00000000-0008-0000-0900-0000177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93912" name="Button 24" hidden="1">
              <a:extLst>
                <a:ext uri="{63B3BB69-23CF-44E3-9099-C40C66FF867C}">
                  <a14:compatExt spid="_x0000_s293912"/>
                </a:ext>
                <a:ext uri="{FF2B5EF4-FFF2-40B4-BE49-F238E27FC236}">
                  <a16:creationId xmlns:a16="http://schemas.microsoft.com/office/drawing/2014/main" id="{00000000-0008-0000-0900-0000187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93913" name="Button 25" hidden="1">
              <a:extLst>
                <a:ext uri="{63B3BB69-23CF-44E3-9099-C40C66FF867C}">
                  <a14:compatExt spid="_x0000_s293913"/>
                </a:ext>
                <a:ext uri="{FF2B5EF4-FFF2-40B4-BE49-F238E27FC236}">
                  <a16:creationId xmlns:a16="http://schemas.microsoft.com/office/drawing/2014/main" id="{00000000-0008-0000-0900-0000197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93914" name="Button 26" hidden="1">
              <a:extLst>
                <a:ext uri="{63B3BB69-23CF-44E3-9099-C40C66FF867C}">
                  <a14:compatExt spid="_x0000_s293914"/>
                </a:ext>
                <a:ext uri="{FF2B5EF4-FFF2-40B4-BE49-F238E27FC236}">
                  <a16:creationId xmlns:a16="http://schemas.microsoft.com/office/drawing/2014/main" id="{00000000-0008-0000-0900-00001A7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GB"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ctrlProp" Target="../ctrlProps/ctrlProp213.xml"/><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9.vml"/><Relationship Id="rId21" Type="http://schemas.openxmlformats.org/officeDocument/2006/relationships/ctrlProp" Target="../ctrlProps/ctrlProp226.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2" Type="http://schemas.openxmlformats.org/officeDocument/2006/relationships/drawing" Target="../drawings/drawing9.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9.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4" Type="http://schemas.openxmlformats.org/officeDocument/2006/relationships/ctrlProp" Target="../ctrlProps/ctrlProp209.x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39.xml"/><Relationship Id="rId13" Type="http://schemas.openxmlformats.org/officeDocument/2006/relationships/ctrlProp" Target="../ctrlProps/ctrlProp244.xml"/><Relationship Id="rId18" Type="http://schemas.openxmlformats.org/officeDocument/2006/relationships/ctrlProp" Target="../ctrlProps/ctrlProp249.xml"/><Relationship Id="rId26" Type="http://schemas.openxmlformats.org/officeDocument/2006/relationships/ctrlProp" Target="../ctrlProps/ctrlProp257.xml"/><Relationship Id="rId3" Type="http://schemas.openxmlformats.org/officeDocument/2006/relationships/vmlDrawing" Target="../drawings/vmlDrawing10.vml"/><Relationship Id="rId21" Type="http://schemas.openxmlformats.org/officeDocument/2006/relationships/ctrlProp" Target="../ctrlProps/ctrlProp252.xml"/><Relationship Id="rId7" Type="http://schemas.openxmlformats.org/officeDocument/2006/relationships/ctrlProp" Target="../ctrlProps/ctrlProp238.xml"/><Relationship Id="rId12" Type="http://schemas.openxmlformats.org/officeDocument/2006/relationships/ctrlProp" Target="../ctrlProps/ctrlProp243.xml"/><Relationship Id="rId17" Type="http://schemas.openxmlformats.org/officeDocument/2006/relationships/ctrlProp" Target="../ctrlProps/ctrlProp248.xml"/><Relationship Id="rId25" Type="http://schemas.openxmlformats.org/officeDocument/2006/relationships/ctrlProp" Target="../ctrlProps/ctrlProp256.xml"/><Relationship Id="rId2" Type="http://schemas.openxmlformats.org/officeDocument/2006/relationships/drawing" Target="../drawings/drawing10.xml"/><Relationship Id="rId16" Type="http://schemas.openxmlformats.org/officeDocument/2006/relationships/ctrlProp" Target="../ctrlProps/ctrlProp247.xml"/><Relationship Id="rId20" Type="http://schemas.openxmlformats.org/officeDocument/2006/relationships/ctrlProp" Target="../ctrlProps/ctrlProp251.xml"/><Relationship Id="rId29" Type="http://schemas.openxmlformats.org/officeDocument/2006/relationships/ctrlProp" Target="../ctrlProps/ctrlProp260.xml"/><Relationship Id="rId1" Type="http://schemas.openxmlformats.org/officeDocument/2006/relationships/printerSettings" Target="../printerSettings/printerSettings10.bin"/><Relationship Id="rId6" Type="http://schemas.openxmlformats.org/officeDocument/2006/relationships/ctrlProp" Target="../ctrlProps/ctrlProp237.xml"/><Relationship Id="rId11" Type="http://schemas.openxmlformats.org/officeDocument/2006/relationships/ctrlProp" Target="../ctrlProps/ctrlProp242.xml"/><Relationship Id="rId24" Type="http://schemas.openxmlformats.org/officeDocument/2006/relationships/ctrlProp" Target="../ctrlProps/ctrlProp255.xml"/><Relationship Id="rId5" Type="http://schemas.openxmlformats.org/officeDocument/2006/relationships/ctrlProp" Target="../ctrlProps/ctrlProp236.xml"/><Relationship Id="rId15" Type="http://schemas.openxmlformats.org/officeDocument/2006/relationships/ctrlProp" Target="../ctrlProps/ctrlProp246.xml"/><Relationship Id="rId23" Type="http://schemas.openxmlformats.org/officeDocument/2006/relationships/ctrlProp" Target="../ctrlProps/ctrlProp254.xml"/><Relationship Id="rId28" Type="http://schemas.openxmlformats.org/officeDocument/2006/relationships/ctrlProp" Target="../ctrlProps/ctrlProp259.xml"/><Relationship Id="rId10" Type="http://schemas.openxmlformats.org/officeDocument/2006/relationships/ctrlProp" Target="../ctrlProps/ctrlProp241.xml"/><Relationship Id="rId19" Type="http://schemas.openxmlformats.org/officeDocument/2006/relationships/ctrlProp" Target="../ctrlProps/ctrlProp250.xml"/><Relationship Id="rId4" Type="http://schemas.openxmlformats.org/officeDocument/2006/relationships/ctrlProp" Target="../ctrlProps/ctrlProp235.xml"/><Relationship Id="rId9" Type="http://schemas.openxmlformats.org/officeDocument/2006/relationships/ctrlProp" Target="../ctrlProps/ctrlProp240.xml"/><Relationship Id="rId14" Type="http://schemas.openxmlformats.org/officeDocument/2006/relationships/ctrlProp" Target="../ctrlProps/ctrlProp245.xml"/><Relationship Id="rId22" Type="http://schemas.openxmlformats.org/officeDocument/2006/relationships/ctrlProp" Target="../ctrlProps/ctrlProp253.xml"/><Relationship Id="rId27" Type="http://schemas.openxmlformats.org/officeDocument/2006/relationships/ctrlProp" Target="../ctrlProps/ctrlProp25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65.xml"/><Relationship Id="rId13" Type="http://schemas.openxmlformats.org/officeDocument/2006/relationships/ctrlProp" Target="../ctrlProps/ctrlProp270.xml"/><Relationship Id="rId18" Type="http://schemas.openxmlformats.org/officeDocument/2006/relationships/ctrlProp" Target="../ctrlProps/ctrlProp275.xml"/><Relationship Id="rId26" Type="http://schemas.openxmlformats.org/officeDocument/2006/relationships/ctrlProp" Target="../ctrlProps/ctrlProp283.xml"/><Relationship Id="rId3" Type="http://schemas.openxmlformats.org/officeDocument/2006/relationships/vmlDrawing" Target="../drawings/vmlDrawing11.vml"/><Relationship Id="rId21" Type="http://schemas.openxmlformats.org/officeDocument/2006/relationships/ctrlProp" Target="../ctrlProps/ctrlProp278.xml"/><Relationship Id="rId7" Type="http://schemas.openxmlformats.org/officeDocument/2006/relationships/ctrlProp" Target="../ctrlProps/ctrlProp264.xml"/><Relationship Id="rId12" Type="http://schemas.openxmlformats.org/officeDocument/2006/relationships/ctrlProp" Target="../ctrlProps/ctrlProp269.xml"/><Relationship Id="rId17" Type="http://schemas.openxmlformats.org/officeDocument/2006/relationships/ctrlProp" Target="../ctrlProps/ctrlProp274.xml"/><Relationship Id="rId25" Type="http://schemas.openxmlformats.org/officeDocument/2006/relationships/ctrlProp" Target="../ctrlProps/ctrlProp282.xml"/><Relationship Id="rId2" Type="http://schemas.openxmlformats.org/officeDocument/2006/relationships/drawing" Target="../drawings/drawing11.xml"/><Relationship Id="rId16" Type="http://schemas.openxmlformats.org/officeDocument/2006/relationships/ctrlProp" Target="../ctrlProps/ctrlProp273.xml"/><Relationship Id="rId20" Type="http://schemas.openxmlformats.org/officeDocument/2006/relationships/ctrlProp" Target="../ctrlProps/ctrlProp277.xml"/><Relationship Id="rId29" Type="http://schemas.openxmlformats.org/officeDocument/2006/relationships/ctrlProp" Target="../ctrlProps/ctrlProp286.xml"/><Relationship Id="rId1" Type="http://schemas.openxmlformats.org/officeDocument/2006/relationships/printerSettings" Target="../printerSettings/printerSettings11.bin"/><Relationship Id="rId6" Type="http://schemas.openxmlformats.org/officeDocument/2006/relationships/ctrlProp" Target="../ctrlProps/ctrlProp263.xml"/><Relationship Id="rId11" Type="http://schemas.openxmlformats.org/officeDocument/2006/relationships/ctrlProp" Target="../ctrlProps/ctrlProp268.xml"/><Relationship Id="rId24" Type="http://schemas.openxmlformats.org/officeDocument/2006/relationships/ctrlProp" Target="../ctrlProps/ctrlProp281.xml"/><Relationship Id="rId5" Type="http://schemas.openxmlformats.org/officeDocument/2006/relationships/ctrlProp" Target="../ctrlProps/ctrlProp262.xml"/><Relationship Id="rId15" Type="http://schemas.openxmlformats.org/officeDocument/2006/relationships/ctrlProp" Target="../ctrlProps/ctrlProp272.xml"/><Relationship Id="rId23" Type="http://schemas.openxmlformats.org/officeDocument/2006/relationships/ctrlProp" Target="../ctrlProps/ctrlProp280.xml"/><Relationship Id="rId28" Type="http://schemas.openxmlformats.org/officeDocument/2006/relationships/ctrlProp" Target="../ctrlProps/ctrlProp285.xml"/><Relationship Id="rId10" Type="http://schemas.openxmlformats.org/officeDocument/2006/relationships/ctrlProp" Target="../ctrlProps/ctrlProp267.xml"/><Relationship Id="rId19" Type="http://schemas.openxmlformats.org/officeDocument/2006/relationships/ctrlProp" Target="../ctrlProps/ctrlProp276.xml"/><Relationship Id="rId4" Type="http://schemas.openxmlformats.org/officeDocument/2006/relationships/ctrlProp" Target="../ctrlProps/ctrlProp261.xml"/><Relationship Id="rId9" Type="http://schemas.openxmlformats.org/officeDocument/2006/relationships/ctrlProp" Target="../ctrlProps/ctrlProp266.xml"/><Relationship Id="rId14" Type="http://schemas.openxmlformats.org/officeDocument/2006/relationships/ctrlProp" Target="../ctrlProps/ctrlProp271.xml"/><Relationship Id="rId22" Type="http://schemas.openxmlformats.org/officeDocument/2006/relationships/ctrlProp" Target="../ctrlProps/ctrlProp279.xml"/><Relationship Id="rId27" Type="http://schemas.openxmlformats.org/officeDocument/2006/relationships/ctrlProp" Target="../ctrlProps/ctrlProp284.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91.xml"/><Relationship Id="rId13" Type="http://schemas.openxmlformats.org/officeDocument/2006/relationships/ctrlProp" Target="../ctrlProps/ctrlProp296.xml"/><Relationship Id="rId18" Type="http://schemas.openxmlformats.org/officeDocument/2006/relationships/ctrlProp" Target="../ctrlProps/ctrlProp301.xml"/><Relationship Id="rId26" Type="http://schemas.openxmlformats.org/officeDocument/2006/relationships/ctrlProp" Target="../ctrlProps/ctrlProp309.xml"/><Relationship Id="rId3" Type="http://schemas.openxmlformats.org/officeDocument/2006/relationships/vmlDrawing" Target="../drawings/vmlDrawing12.vml"/><Relationship Id="rId21" Type="http://schemas.openxmlformats.org/officeDocument/2006/relationships/ctrlProp" Target="../ctrlProps/ctrlProp304.xml"/><Relationship Id="rId7" Type="http://schemas.openxmlformats.org/officeDocument/2006/relationships/ctrlProp" Target="../ctrlProps/ctrlProp290.xml"/><Relationship Id="rId12" Type="http://schemas.openxmlformats.org/officeDocument/2006/relationships/ctrlProp" Target="../ctrlProps/ctrlProp295.xml"/><Relationship Id="rId17" Type="http://schemas.openxmlformats.org/officeDocument/2006/relationships/ctrlProp" Target="../ctrlProps/ctrlProp300.xml"/><Relationship Id="rId25" Type="http://schemas.openxmlformats.org/officeDocument/2006/relationships/ctrlProp" Target="../ctrlProps/ctrlProp308.xml"/><Relationship Id="rId2" Type="http://schemas.openxmlformats.org/officeDocument/2006/relationships/drawing" Target="../drawings/drawing12.xml"/><Relationship Id="rId16" Type="http://schemas.openxmlformats.org/officeDocument/2006/relationships/ctrlProp" Target="../ctrlProps/ctrlProp299.xml"/><Relationship Id="rId20" Type="http://schemas.openxmlformats.org/officeDocument/2006/relationships/ctrlProp" Target="../ctrlProps/ctrlProp303.xml"/><Relationship Id="rId29" Type="http://schemas.openxmlformats.org/officeDocument/2006/relationships/ctrlProp" Target="../ctrlProps/ctrlProp312.xml"/><Relationship Id="rId1" Type="http://schemas.openxmlformats.org/officeDocument/2006/relationships/printerSettings" Target="../printerSettings/printerSettings12.bin"/><Relationship Id="rId6" Type="http://schemas.openxmlformats.org/officeDocument/2006/relationships/ctrlProp" Target="../ctrlProps/ctrlProp289.xml"/><Relationship Id="rId11" Type="http://schemas.openxmlformats.org/officeDocument/2006/relationships/ctrlProp" Target="../ctrlProps/ctrlProp294.xml"/><Relationship Id="rId24" Type="http://schemas.openxmlformats.org/officeDocument/2006/relationships/ctrlProp" Target="../ctrlProps/ctrlProp307.xml"/><Relationship Id="rId5" Type="http://schemas.openxmlformats.org/officeDocument/2006/relationships/ctrlProp" Target="../ctrlProps/ctrlProp288.xml"/><Relationship Id="rId15" Type="http://schemas.openxmlformats.org/officeDocument/2006/relationships/ctrlProp" Target="../ctrlProps/ctrlProp298.xml"/><Relationship Id="rId23" Type="http://schemas.openxmlformats.org/officeDocument/2006/relationships/ctrlProp" Target="../ctrlProps/ctrlProp306.xml"/><Relationship Id="rId28" Type="http://schemas.openxmlformats.org/officeDocument/2006/relationships/ctrlProp" Target="../ctrlProps/ctrlProp311.xml"/><Relationship Id="rId10" Type="http://schemas.openxmlformats.org/officeDocument/2006/relationships/ctrlProp" Target="../ctrlProps/ctrlProp293.xml"/><Relationship Id="rId19" Type="http://schemas.openxmlformats.org/officeDocument/2006/relationships/ctrlProp" Target="../ctrlProps/ctrlProp302.xml"/><Relationship Id="rId4" Type="http://schemas.openxmlformats.org/officeDocument/2006/relationships/ctrlProp" Target="../ctrlProps/ctrlProp287.xml"/><Relationship Id="rId9" Type="http://schemas.openxmlformats.org/officeDocument/2006/relationships/ctrlProp" Target="../ctrlProps/ctrlProp292.xml"/><Relationship Id="rId14" Type="http://schemas.openxmlformats.org/officeDocument/2006/relationships/ctrlProp" Target="../ctrlProps/ctrlProp297.xml"/><Relationship Id="rId22" Type="http://schemas.openxmlformats.org/officeDocument/2006/relationships/ctrlProp" Target="../ctrlProps/ctrlProp305.xml"/><Relationship Id="rId27" Type="http://schemas.openxmlformats.org/officeDocument/2006/relationships/ctrlProp" Target="../ctrlProps/ctrlProp310.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17.xml"/><Relationship Id="rId13" Type="http://schemas.openxmlformats.org/officeDocument/2006/relationships/ctrlProp" Target="../ctrlProps/ctrlProp322.xml"/><Relationship Id="rId18" Type="http://schemas.openxmlformats.org/officeDocument/2006/relationships/ctrlProp" Target="../ctrlProps/ctrlProp327.xml"/><Relationship Id="rId26" Type="http://schemas.openxmlformats.org/officeDocument/2006/relationships/ctrlProp" Target="../ctrlProps/ctrlProp335.xml"/><Relationship Id="rId3" Type="http://schemas.openxmlformats.org/officeDocument/2006/relationships/vmlDrawing" Target="../drawings/vmlDrawing13.vml"/><Relationship Id="rId21" Type="http://schemas.openxmlformats.org/officeDocument/2006/relationships/ctrlProp" Target="../ctrlProps/ctrlProp330.xml"/><Relationship Id="rId7" Type="http://schemas.openxmlformats.org/officeDocument/2006/relationships/ctrlProp" Target="../ctrlProps/ctrlProp316.xml"/><Relationship Id="rId12" Type="http://schemas.openxmlformats.org/officeDocument/2006/relationships/ctrlProp" Target="../ctrlProps/ctrlProp321.xml"/><Relationship Id="rId17" Type="http://schemas.openxmlformats.org/officeDocument/2006/relationships/ctrlProp" Target="../ctrlProps/ctrlProp326.xml"/><Relationship Id="rId25" Type="http://schemas.openxmlformats.org/officeDocument/2006/relationships/ctrlProp" Target="../ctrlProps/ctrlProp334.xml"/><Relationship Id="rId2" Type="http://schemas.openxmlformats.org/officeDocument/2006/relationships/drawing" Target="../drawings/drawing13.xml"/><Relationship Id="rId16" Type="http://schemas.openxmlformats.org/officeDocument/2006/relationships/ctrlProp" Target="../ctrlProps/ctrlProp325.xml"/><Relationship Id="rId20" Type="http://schemas.openxmlformats.org/officeDocument/2006/relationships/ctrlProp" Target="../ctrlProps/ctrlProp329.xml"/><Relationship Id="rId29" Type="http://schemas.openxmlformats.org/officeDocument/2006/relationships/ctrlProp" Target="../ctrlProps/ctrlProp338.xml"/><Relationship Id="rId1" Type="http://schemas.openxmlformats.org/officeDocument/2006/relationships/printerSettings" Target="../printerSettings/printerSettings13.bin"/><Relationship Id="rId6" Type="http://schemas.openxmlformats.org/officeDocument/2006/relationships/ctrlProp" Target="../ctrlProps/ctrlProp315.xml"/><Relationship Id="rId11" Type="http://schemas.openxmlformats.org/officeDocument/2006/relationships/ctrlProp" Target="../ctrlProps/ctrlProp320.xml"/><Relationship Id="rId24" Type="http://schemas.openxmlformats.org/officeDocument/2006/relationships/ctrlProp" Target="../ctrlProps/ctrlProp333.xml"/><Relationship Id="rId5" Type="http://schemas.openxmlformats.org/officeDocument/2006/relationships/ctrlProp" Target="../ctrlProps/ctrlProp314.xml"/><Relationship Id="rId15" Type="http://schemas.openxmlformats.org/officeDocument/2006/relationships/ctrlProp" Target="../ctrlProps/ctrlProp324.xml"/><Relationship Id="rId23" Type="http://schemas.openxmlformats.org/officeDocument/2006/relationships/ctrlProp" Target="../ctrlProps/ctrlProp332.xml"/><Relationship Id="rId28" Type="http://schemas.openxmlformats.org/officeDocument/2006/relationships/ctrlProp" Target="../ctrlProps/ctrlProp337.xml"/><Relationship Id="rId10" Type="http://schemas.openxmlformats.org/officeDocument/2006/relationships/ctrlProp" Target="../ctrlProps/ctrlProp319.xml"/><Relationship Id="rId19" Type="http://schemas.openxmlformats.org/officeDocument/2006/relationships/ctrlProp" Target="../ctrlProps/ctrlProp328.xml"/><Relationship Id="rId4" Type="http://schemas.openxmlformats.org/officeDocument/2006/relationships/ctrlProp" Target="../ctrlProps/ctrlProp313.xml"/><Relationship Id="rId9" Type="http://schemas.openxmlformats.org/officeDocument/2006/relationships/ctrlProp" Target="../ctrlProps/ctrlProp318.xml"/><Relationship Id="rId14" Type="http://schemas.openxmlformats.org/officeDocument/2006/relationships/ctrlProp" Target="../ctrlProps/ctrlProp323.xml"/><Relationship Id="rId22" Type="http://schemas.openxmlformats.org/officeDocument/2006/relationships/ctrlProp" Target="../ctrlProps/ctrlProp331.xml"/><Relationship Id="rId27" Type="http://schemas.openxmlformats.org/officeDocument/2006/relationships/ctrlProp" Target="../ctrlProps/ctrlProp336.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43.xml"/><Relationship Id="rId13" Type="http://schemas.openxmlformats.org/officeDocument/2006/relationships/ctrlProp" Target="../ctrlProps/ctrlProp348.xml"/><Relationship Id="rId18" Type="http://schemas.openxmlformats.org/officeDocument/2006/relationships/ctrlProp" Target="../ctrlProps/ctrlProp353.xml"/><Relationship Id="rId26" Type="http://schemas.openxmlformats.org/officeDocument/2006/relationships/ctrlProp" Target="../ctrlProps/ctrlProp361.xml"/><Relationship Id="rId3" Type="http://schemas.openxmlformats.org/officeDocument/2006/relationships/vmlDrawing" Target="../drawings/vmlDrawing14.vml"/><Relationship Id="rId21" Type="http://schemas.openxmlformats.org/officeDocument/2006/relationships/ctrlProp" Target="../ctrlProps/ctrlProp356.xml"/><Relationship Id="rId7" Type="http://schemas.openxmlformats.org/officeDocument/2006/relationships/ctrlProp" Target="../ctrlProps/ctrlProp342.xml"/><Relationship Id="rId12" Type="http://schemas.openxmlformats.org/officeDocument/2006/relationships/ctrlProp" Target="../ctrlProps/ctrlProp347.xml"/><Relationship Id="rId17" Type="http://schemas.openxmlformats.org/officeDocument/2006/relationships/ctrlProp" Target="../ctrlProps/ctrlProp352.xml"/><Relationship Id="rId25" Type="http://schemas.openxmlformats.org/officeDocument/2006/relationships/ctrlProp" Target="../ctrlProps/ctrlProp360.xml"/><Relationship Id="rId2" Type="http://schemas.openxmlformats.org/officeDocument/2006/relationships/drawing" Target="../drawings/drawing14.xml"/><Relationship Id="rId16" Type="http://schemas.openxmlformats.org/officeDocument/2006/relationships/ctrlProp" Target="../ctrlProps/ctrlProp351.xml"/><Relationship Id="rId20" Type="http://schemas.openxmlformats.org/officeDocument/2006/relationships/ctrlProp" Target="../ctrlProps/ctrlProp355.xml"/><Relationship Id="rId1" Type="http://schemas.openxmlformats.org/officeDocument/2006/relationships/printerSettings" Target="../printerSettings/printerSettings14.bin"/><Relationship Id="rId6" Type="http://schemas.openxmlformats.org/officeDocument/2006/relationships/ctrlProp" Target="../ctrlProps/ctrlProp341.xml"/><Relationship Id="rId11" Type="http://schemas.openxmlformats.org/officeDocument/2006/relationships/ctrlProp" Target="../ctrlProps/ctrlProp346.xml"/><Relationship Id="rId24" Type="http://schemas.openxmlformats.org/officeDocument/2006/relationships/ctrlProp" Target="../ctrlProps/ctrlProp359.xml"/><Relationship Id="rId5" Type="http://schemas.openxmlformats.org/officeDocument/2006/relationships/ctrlProp" Target="../ctrlProps/ctrlProp340.xml"/><Relationship Id="rId15" Type="http://schemas.openxmlformats.org/officeDocument/2006/relationships/ctrlProp" Target="../ctrlProps/ctrlProp350.xml"/><Relationship Id="rId23" Type="http://schemas.openxmlformats.org/officeDocument/2006/relationships/ctrlProp" Target="../ctrlProps/ctrlProp358.xml"/><Relationship Id="rId28" Type="http://schemas.openxmlformats.org/officeDocument/2006/relationships/ctrlProp" Target="../ctrlProps/ctrlProp363.xml"/><Relationship Id="rId10" Type="http://schemas.openxmlformats.org/officeDocument/2006/relationships/ctrlProp" Target="../ctrlProps/ctrlProp345.xml"/><Relationship Id="rId19" Type="http://schemas.openxmlformats.org/officeDocument/2006/relationships/ctrlProp" Target="../ctrlProps/ctrlProp354.xml"/><Relationship Id="rId4" Type="http://schemas.openxmlformats.org/officeDocument/2006/relationships/ctrlProp" Target="../ctrlProps/ctrlProp339.xml"/><Relationship Id="rId9" Type="http://schemas.openxmlformats.org/officeDocument/2006/relationships/ctrlProp" Target="../ctrlProps/ctrlProp344.xml"/><Relationship Id="rId14" Type="http://schemas.openxmlformats.org/officeDocument/2006/relationships/ctrlProp" Target="../ctrlProps/ctrlProp349.xml"/><Relationship Id="rId22" Type="http://schemas.openxmlformats.org/officeDocument/2006/relationships/ctrlProp" Target="../ctrlProps/ctrlProp357.xml"/><Relationship Id="rId27" Type="http://schemas.openxmlformats.org/officeDocument/2006/relationships/ctrlProp" Target="../ctrlProps/ctrlProp362.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368.xml"/><Relationship Id="rId13" Type="http://schemas.openxmlformats.org/officeDocument/2006/relationships/ctrlProp" Target="../ctrlProps/ctrlProp373.xml"/><Relationship Id="rId18" Type="http://schemas.openxmlformats.org/officeDocument/2006/relationships/ctrlProp" Target="../ctrlProps/ctrlProp378.xml"/><Relationship Id="rId26" Type="http://schemas.openxmlformats.org/officeDocument/2006/relationships/ctrlProp" Target="../ctrlProps/ctrlProp386.xml"/><Relationship Id="rId3" Type="http://schemas.openxmlformats.org/officeDocument/2006/relationships/vmlDrawing" Target="../drawings/vmlDrawing15.vml"/><Relationship Id="rId21" Type="http://schemas.openxmlformats.org/officeDocument/2006/relationships/ctrlProp" Target="../ctrlProps/ctrlProp381.xml"/><Relationship Id="rId7" Type="http://schemas.openxmlformats.org/officeDocument/2006/relationships/ctrlProp" Target="../ctrlProps/ctrlProp367.xml"/><Relationship Id="rId12" Type="http://schemas.openxmlformats.org/officeDocument/2006/relationships/ctrlProp" Target="../ctrlProps/ctrlProp372.xml"/><Relationship Id="rId17" Type="http://schemas.openxmlformats.org/officeDocument/2006/relationships/ctrlProp" Target="../ctrlProps/ctrlProp377.xml"/><Relationship Id="rId25" Type="http://schemas.openxmlformats.org/officeDocument/2006/relationships/ctrlProp" Target="../ctrlProps/ctrlProp385.xml"/><Relationship Id="rId2" Type="http://schemas.openxmlformats.org/officeDocument/2006/relationships/drawing" Target="../drawings/drawing15.xml"/><Relationship Id="rId16" Type="http://schemas.openxmlformats.org/officeDocument/2006/relationships/ctrlProp" Target="../ctrlProps/ctrlProp376.xml"/><Relationship Id="rId20" Type="http://schemas.openxmlformats.org/officeDocument/2006/relationships/ctrlProp" Target="../ctrlProps/ctrlProp380.xml"/><Relationship Id="rId29" Type="http://schemas.openxmlformats.org/officeDocument/2006/relationships/ctrlProp" Target="../ctrlProps/ctrlProp389.xml"/><Relationship Id="rId1" Type="http://schemas.openxmlformats.org/officeDocument/2006/relationships/printerSettings" Target="../printerSettings/printerSettings15.bin"/><Relationship Id="rId6" Type="http://schemas.openxmlformats.org/officeDocument/2006/relationships/ctrlProp" Target="../ctrlProps/ctrlProp366.xml"/><Relationship Id="rId11" Type="http://schemas.openxmlformats.org/officeDocument/2006/relationships/ctrlProp" Target="../ctrlProps/ctrlProp371.xml"/><Relationship Id="rId24" Type="http://schemas.openxmlformats.org/officeDocument/2006/relationships/ctrlProp" Target="../ctrlProps/ctrlProp384.xml"/><Relationship Id="rId5" Type="http://schemas.openxmlformats.org/officeDocument/2006/relationships/ctrlProp" Target="../ctrlProps/ctrlProp365.xml"/><Relationship Id="rId15" Type="http://schemas.openxmlformats.org/officeDocument/2006/relationships/ctrlProp" Target="../ctrlProps/ctrlProp375.xml"/><Relationship Id="rId23" Type="http://schemas.openxmlformats.org/officeDocument/2006/relationships/ctrlProp" Target="../ctrlProps/ctrlProp383.xml"/><Relationship Id="rId28" Type="http://schemas.openxmlformats.org/officeDocument/2006/relationships/ctrlProp" Target="../ctrlProps/ctrlProp388.xml"/><Relationship Id="rId10" Type="http://schemas.openxmlformats.org/officeDocument/2006/relationships/ctrlProp" Target="../ctrlProps/ctrlProp370.xml"/><Relationship Id="rId19" Type="http://schemas.openxmlformats.org/officeDocument/2006/relationships/ctrlProp" Target="../ctrlProps/ctrlProp379.xml"/><Relationship Id="rId4" Type="http://schemas.openxmlformats.org/officeDocument/2006/relationships/ctrlProp" Target="../ctrlProps/ctrlProp364.xml"/><Relationship Id="rId9" Type="http://schemas.openxmlformats.org/officeDocument/2006/relationships/ctrlProp" Target="../ctrlProps/ctrlProp369.xml"/><Relationship Id="rId14" Type="http://schemas.openxmlformats.org/officeDocument/2006/relationships/ctrlProp" Target="../ctrlProps/ctrlProp374.xml"/><Relationship Id="rId22" Type="http://schemas.openxmlformats.org/officeDocument/2006/relationships/ctrlProp" Target="../ctrlProps/ctrlProp382.xml"/><Relationship Id="rId27" Type="http://schemas.openxmlformats.org/officeDocument/2006/relationships/ctrlProp" Target="../ctrlProps/ctrlProp387.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94.xml"/><Relationship Id="rId13" Type="http://schemas.openxmlformats.org/officeDocument/2006/relationships/ctrlProp" Target="../ctrlProps/ctrlProp399.xml"/><Relationship Id="rId18" Type="http://schemas.openxmlformats.org/officeDocument/2006/relationships/ctrlProp" Target="../ctrlProps/ctrlProp404.xml"/><Relationship Id="rId26" Type="http://schemas.openxmlformats.org/officeDocument/2006/relationships/ctrlProp" Target="../ctrlProps/ctrlProp412.xml"/><Relationship Id="rId3" Type="http://schemas.openxmlformats.org/officeDocument/2006/relationships/vmlDrawing" Target="../drawings/vmlDrawing16.vml"/><Relationship Id="rId21" Type="http://schemas.openxmlformats.org/officeDocument/2006/relationships/ctrlProp" Target="../ctrlProps/ctrlProp407.xml"/><Relationship Id="rId7" Type="http://schemas.openxmlformats.org/officeDocument/2006/relationships/ctrlProp" Target="../ctrlProps/ctrlProp393.xml"/><Relationship Id="rId12" Type="http://schemas.openxmlformats.org/officeDocument/2006/relationships/ctrlProp" Target="../ctrlProps/ctrlProp398.xml"/><Relationship Id="rId17" Type="http://schemas.openxmlformats.org/officeDocument/2006/relationships/ctrlProp" Target="../ctrlProps/ctrlProp403.xml"/><Relationship Id="rId25" Type="http://schemas.openxmlformats.org/officeDocument/2006/relationships/ctrlProp" Target="../ctrlProps/ctrlProp411.xml"/><Relationship Id="rId2" Type="http://schemas.openxmlformats.org/officeDocument/2006/relationships/drawing" Target="../drawings/drawing16.xml"/><Relationship Id="rId16" Type="http://schemas.openxmlformats.org/officeDocument/2006/relationships/ctrlProp" Target="../ctrlProps/ctrlProp402.xml"/><Relationship Id="rId20" Type="http://schemas.openxmlformats.org/officeDocument/2006/relationships/ctrlProp" Target="../ctrlProps/ctrlProp406.xml"/><Relationship Id="rId29" Type="http://schemas.openxmlformats.org/officeDocument/2006/relationships/ctrlProp" Target="../ctrlProps/ctrlProp415.xml"/><Relationship Id="rId1" Type="http://schemas.openxmlformats.org/officeDocument/2006/relationships/printerSettings" Target="../printerSettings/printerSettings16.bin"/><Relationship Id="rId6" Type="http://schemas.openxmlformats.org/officeDocument/2006/relationships/ctrlProp" Target="../ctrlProps/ctrlProp392.xml"/><Relationship Id="rId11" Type="http://schemas.openxmlformats.org/officeDocument/2006/relationships/ctrlProp" Target="../ctrlProps/ctrlProp397.xml"/><Relationship Id="rId24" Type="http://schemas.openxmlformats.org/officeDocument/2006/relationships/ctrlProp" Target="../ctrlProps/ctrlProp410.xml"/><Relationship Id="rId5" Type="http://schemas.openxmlformats.org/officeDocument/2006/relationships/ctrlProp" Target="../ctrlProps/ctrlProp391.xml"/><Relationship Id="rId15" Type="http://schemas.openxmlformats.org/officeDocument/2006/relationships/ctrlProp" Target="../ctrlProps/ctrlProp401.xml"/><Relationship Id="rId23" Type="http://schemas.openxmlformats.org/officeDocument/2006/relationships/ctrlProp" Target="../ctrlProps/ctrlProp409.xml"/><Relationship Id="rId28" Type="http://schemas.openxmlformats.org/officeDocument/2006/relationships/ctrlProp" Target="../ctrlProps/ctrlProp414.xml"/><Relationship Id="rId10" Type="http://schemas.openxmlformats.org/officeDocument/2006/relationships/ctrlProp" Target="../ctrlProps/ctrlProp396.xml"/><Relationship Id="rId19" Type="http://schemas.openxmlformats.org/officeDocument/2006/relationships/ctrlProp" Target="../ctrlProps/ctrlProp405.xml"/><Relationship Id="rId4" Type="http://schemas.openxmlformats.org/officeDocument/2006/relationships/ctrlProp" Target="../ctrlProps/ctrlProp390.xml"/><Relationship Id="rId9" Type="http://schemas.openxmlformats.org/officeDocument/2006/relationships/ctrlProp" Target="../ctrlProps/ctrlProp395.xml"/><Relationship Id="rId14" Type="http://schemas.openxmlformats.org/officeDocument/2006/relationships/ctrlProp" Target="../ctrlProps/ctrlProp400.xml"/><Relationship Id="rId22" Type="http://schemas.openxmlformats.org/officeDocument/2006/relationships/ctrlProp" Target="../ctrlProps/ctrlProp408.xml"/><Relationship Id="rId27" Type="http://schemas.openxmlformats.org/officeDocument/2006/relationships/ctrlProp" Target="../ctrlProps/ctrlProp413.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420.xml"/><Relationship Id="rId13" Type="http://schemas.openxmlformats.org/officeDocument/2006/relationships/ctrlProp" Target="../ctrlProps/ctrlProp425.xml"/><Relationship Id="rId18" Type="http://schemas.openxmlformats.org/officeDocument/2006/relationships/ctrlProp" Target="../ctrlProps/ctrlProp430.xml"/><Relationship Id="rId26" Type="http://schemas.openxmlformats.org/officeDocument/2006/relationships/ctrlProp" Target="../ctrlProps/ctrlProp438.xml"/><Relationship Id="rId3" Type="http://schemas.openxmlformats.org/officeDocument/2006/relationships/vmlDrawing" Target="../drawings/vmlDrawing17.vml"/><Relationship Id="rId21" Type="http://schemas.openxmlformats.org/officeDocument/2006/relationships/ctrlProp" Target="../ctrlProps/ctrlProp433.xml"/><Relationship Id="rId7" Type="http://schemas.openxmlformats.org/officeDocument/2006/relationships/ctrlProp" Target="../ctrlProps/ctrlProp419.xml"/><Relationship Id="rId12" Type="http://schemas.openxmlformats.org/officeDocument/2006/relationships/ctrlProp" Target="../ctrlProps/ctrlProp424.xml"/><Relationship Id="rId17" Type="http://schemas.openxmlformats.org/officeDocument/2006/relationships/ctrlProp" Target="../ctrlProps/ctrlProp429.xml"/><Relationship Id="rId25" Type="http://schemas.openxmlformats.org/officeDocument/2006/relationships/ctrlProp" Target="../ctrlProps/ctrlProp437.xml"/><Relationship Id="rId2" Type="http://schemas.openxmlformats.org/officeDocument/2006/relationships/drawing" Target="../drawings/drawing17.xml"/><Relationship Id="rId16" Type="http://schemas.openxmlformats.org/officeDocument/2006/relationships/ctrlProp" Target="../ctrlProps/ctrlProp428.xml"/><Relationship Id="rId20" Type="http://schemas.openxmlformats.org/officeDocument/2006/relationships/ctrlProp" Target="../ctrlProps/ctrlProp432.xml"/><Relationship Id="rId29" Type="http://schemas.openxmlformats.org/officeDocument/2006/relationships/ctrlProp" Target="../ctrlProps/ctrlProp441.xml"/><Relationship Id="rId1" Type="http://schemas.openxmlformats.org/officeDocument/2006/relationships/printerSettings" Target="../printerSettings/printerSettings17.bin"/><Relationship Id="rId6" Type="http://schemas.openxmlformats.org/officeDocument/2006/relationships/ctrlProp" Target="../ctrlProps/ctrlProp418.xml"/><Relationship Id="rId11" Type="http://schemas.openxmlformats.org/officeDocument/2006/relationships/ctrlProp" Target="../ctrlProps/ctrlProp423.xml"/><Relationship Id="rId24" Type="http://schemas.openxmlformats.org/officeDocument/2006/relationships/ctrlProp" Target="../ctrlProps/ctrlProp436.xml"/><Relationship Id="rId5" Type="http://schemas.openxmlformats.org/officeDocument/2006/relationships/ctrlProp" Target="../ctrlProps/ctrlProp417.xml"/><Relationship Id="rId15" Type="http://schemas.openxmlformats.org/officeDocument/2006/relationships/ctrlProp" Target="../ctrlProps/ctrlProp427.xml"/><Relationship Id="rId23" Type="http://schemas.openxmlformats.org/officeDocument/2006/relationships/ctrlProp" Target="../ctrlProps/ctrlProp435.xml"/><Relationship Id="rId28" Type="http://schemas.openxmlformats.org/officeDocument/2006/relationships/ctrlProp" Target="../ctrlProps/ctrlProp440.xml"/><Relationship Id="rId10" Type="http://schemas.openxmlformats.org/officeDocument/2006/relationships/ctrlProp" Target="../ctrlProps/ctrlProp422.xml"/><Relationship Id="rId19" Type="http://schemas.openxmlformats.org/officeDocument/2006/relationships/ctrlProp" Target="../ctrlProps/ctrlProp431.xml"/><Relationship Id="rId4" Type="http://schemas.openxmlformats.org/officeDocument/2006/relationships/ctrlProp" Target="../ctrlProps/ctrlProp416.xml"/><Relationship Id="rId9" Type="http://schemas.openxmlformats.org/officeDocument/2006/relationships/ctrlProp" Target="../ctrlProps/ctrlProp421.xml"/><Relationship Id="rId14" Type="http://schemas.openxmlformats.org/officeDocument/2006/relationships/ctrlProp" Target="../ctrlProps/ctrlProp426.xml"/><Relationship Id="rId22" Type="http://schemas.openxmlformats.org/officeDocument/2006/relationships/ctrlProp" Target="../ctrlProps/ctrlProp434.xml"/><Relationship Id="rId27" Type="http://schemas.openxmlformats.org/officeDocument/2006/relationships/ctrlProp" Target="../ctrlProps/ctrlProp439.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446.xml"/><Relationship Id="rId13" Type="http://schemas.openxmlformats.org/officeDocument/2006/relationships/ctrlProp" Target="../ctrlProps/ctrlProp451.xml"/><Relationship Id="rId18" Type="http://schemas.openxmlformats.org/officeDocument/2006/relationships/ctrlProp" Target="../ctrlProps/ctrlProp456.xml"/><Relationship Id="rId26" Type="http://schemas.openxmlformats.org/officeDocument/2006/relationships/ctrlProp" Target="../ctrlProps/ctrlProp464.xml"/><Relationship Id="rId3" Type="http://schemas.openxmlformats.org/officeDocument/2006/relationships/vmlDrawing" Target="../drawings/vmlDrawing18.vml"/><Relationship Id="rId21" Type="http://schemas.openxmlformats.org/officeDocument/2006/relationships/ctrlProp" Target="../ctrlProps/ctrlProp459.xml"/><Relationship Id="rId7" Type="http://schemas.openxmlformats.org/officeDocument/2006/relationships/ctrlProp" Target="../ctrlProps/ctrlProp445.xml"/><Relationship Id="rId12" Type="http://schemas.openxmlformats.org/officeDocument/2006/relationships/ctrlProp" Target="../ctrlProps/ctrlProp450.xml"/><Relationship Id="rId17" Type="http://schemas.openxmlformats.org/officeDocument/2006/relationships/ctrlProp" Target="../ctrlProps/ctrlProp455.xml"/><Relationship Id="rId25" Type="http://schemas.openxmlformats.org/officeDocument/2006/relationships/ctrlProp" Target="../ctrlProps/ctrlProp463.xml"/><Relationship Id="rId2" Type="http://schemas.openxmlformats.org/officeDocument/2006/relationships/drawing" Target="../drawings/drawing18.xml"/><Relationship Id="rId16" Type="http://schemas.openxmlformats.org/officeDocument/2006/relationships/ctrlProp" Target="../ctrlProps/ctrlProp454.xml"/><Relationship Id="rId20" Type="http://schemas.openxmlformats.org/officeDocument/2006/relationships/ctrlProp" Target="../ctrlProps/ctrlProp458.xml"/><Relationship Id="rId29" Type="http://schemas.openxmlformats.org/officeDocument/2006/relationships/ctrlProp" Target="../ctrlProps/ctrlProp467.xml"/><Relationship Id="rId1" Type="http://schemas.openxmlformats.org/officeDocument/2006/relationships/printerSettings" Target="../printerSettings/printerSettings18.bin"/><Relationship Id="rId6" Type="http://schemas.openxmlformats.org/officeDocument/2006/relationships/ctrlProp" Target="../ctrlProps/ctrlProp444.xml"/><Relationship Id="rId11" Type="http://schemas.openxmlformats.org/officeDocument/2006/relationships/ctrlProp" Target="../ctrlProps/ctrlProp449.xml"/><Relationship Id="rId24" Type="http://schemas.openxmlformats.org/officeDocument/2006/relationships/ctrlProp" Target="../ctrlProps/ctrlProp462.xml"/><Relationship Id="rId5" Type="http://schemas.openxmlformats.org/officeDocument/2006/relationships/ctrlProp" Target="../ctrlProps/ctrlProp443.xml"/><Relationship Id="rId15" Type="http://schemas.openxmlformats.org/officeDocument/2006/relationships/ctrlProp" Target="../ctrlProps/ctrlProp453.xml"/><Relationship Id="rId23" Type="http://schemas.openxmlformats.org/officeDocument/2006/relationships/ctrlProp" Target="../ctrlProps/ctrlProp461.xml"/><Relationship Id="rId28" Type="http://schemas.openxmlformats.org/officeDocument/2006/relationships/ctrlProp" Target="../ctrlProps/ctrlProp466.xml"/><Relationship Id="rId10" Type="http://schemas.openxmlformats.org/officeDocument/2006/relationships/ctrlProp" Target="../ctrlProps/ctrlProp448.xml"/><Relationship Id="rId19" Type="http://schemas.openxmlformats.org/officeDocument/2006/relationships/ctrlProp" Target="../ctrlProps/ctrlProp457.xml"/><Relationship Id="rId4" Type="http://schemas.openxmlformats.org/officeDocument/2006/relationships/ctrlProp" Target="../ctrlProps/ctrlProp442.xml"/><Relationship Id="rId9" Type="http://schemas.openxmlformats.org/officeDocument/2006/relationships/ctrlProp" Target="../ctrlProps/ctrlProp447.xml"/><Relationship Id="rId14" Type="http://schemas.openxmlformats.org/officeDocument/2006/relationships/ctrlProp" Target="../ctrlProps/ctrlProp452.xml"/><Relationship Id="rId22" Type="http://schemas.openxmlformats.org/officeDocument/2006/relationships/ctrlProp" Target="../ctrlProps/ctrlProp460.xml"/><Relationship Id="rId27" Type="http://schemas.openxmlformats.org/officeDocument/2006/relationships/ctrlProp" Target="../ctrlProps/ctrlProp46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472.xml"/><Relationship Id="rId13" Type="http://schemas.openxmlformats.org/officeDocument/2006/relationships/ctrlProp" Target="../ctrlProps/ctrlProp477.xml"/><Relationship Id="rId18" Type="http://schemas.openxmlformats.org/officeDocument/2006/relationships/ctrlProp" Target="../ctrlProps/ctrlProp482.xml"/><Relationship Id="rId26" Type="http://schemas.openxmlformats.org/officeDocument/2006/relationships/ctrlProp" Target="../ctrlProps/ctrlProp490.xml"/><Relationship Id="rId3" Type="http://schemas.openxmlformats.org/officeDocument/2006/relationships/vmlDrawing" Target="../drawings/vmlDrawing19.vml"/><Relationship Id="rId21" Type="http://schemas.openxmlformats.org/officeDocument/2006/relationships/ctrlProp" Target="../ctrlProps/ctrlProp485.xml"/><Relationship Id="rId7" Type="http://schemas.openxmlformats.org/officeDocument/2006/relationships/ctrlProp" Target="../ctrlProps/ctrlProp471.xml"/><Relationship Id="rId12" Type="http://schemas.openxmlformats.org/officeDocument/2006/relationships/ctrlProp" Target="../ctrlProps/ctrlProp476.xml"/><Relationship Id="rId17" Type="http://schemas.openxmlformats.org/officeDocument/2006/relationships/ctrlProp" Target="../ctrlProps/ctrlProp481.xml"/><Relationship Id="rId25" Type="http://schemas.openxmlformats.org/officeDocument/2006/relationships/ctrlProp" Target="../ctrlProps/ctrlProp489.xml"/><Relationship Id="rId2" Type="http://schemas.openxmlformats.org/officeDocument/2006/relationships/drawing" Target="../drawings/drawing19.xml"/><Relationship Id="rId16" Type="http://schemas.openxmlformats.org/officeDocument/2006/relationships/ctrlProp" Target="../ctrlProps/ctrlProp480.xml"/><Relationship Id="rId20" Type="http://schemas.openxmlformats.org/officeDocument/2006/relationships/ctrlProp" Target="../ctrlProps/ctrlProp484.xml"/><Relationship Id="rId1" Type="http://schemas.openxmlformats.org/officeDocument/2006/relationships/printerSettings" Target="../printerSettings/printerSettings19.bin"/><Relationship Id="rId6" Type="http://schemas.openxmlformats.org/officeDocument/2006/relationships/ctrlProp" Target="../ctrlProps/ctrlProp470.xml"/><Relationship Id="rId11" Type="http://schemas.openxmlformats.org/officeDocument/2006/relationships/ctrlProp" Target="../ctrlProps/ctrlProp475.xml"/><Relationship Id="rId24" Type="http://schemas.openxmlformats.org/officeDocument/2006/relationships/ctrlProp" Target="../ctrlProps/ctrlProp488.xml"/><Relationship Id="rId5" Type="http://schemas.openxmlformats.org/officeDocument/2006/relationships/ctrlProp" Target="../ctrlProps/ctrlProp469.xml"/><Relationship Id="rId15" Type="http://schemas.openxmlformats.org/officeDocument/2006/relationships/ctrlProp" Target="../ctrlProps/ctrlProp479.xml"/><Relationship Id="rId23" Type="http://schemas.openxmlformats.org/officeDocument/2006/relationships/ctrlProp" Target="../ctrlProps/ctrlProp487.xml"/><Relationship Id="rId28" Type="http://schemas.openxmlformats.org/officeDocument/2006/relationships/ctrlProp" Target="../ctrlProps/ctrlProp492.xml"/><Relationship Id="rId10" Type="http://schemas.openxmlformats.org/officeDocument/2006/relationships/ctrlProp" Target="../ctrlProps/ctrlProp474.xml"/><Relationship Id="rId19" Type="http://schemas.openxmlformats.org/officeDocument/2006/relationships/ctrlProp" Target="../ctrlProps/ctrlProp483.xml"/><Relationship Id="rId4" Type="http://schemas.openxmlformats.org/officeDocument/2006/relationships/ctrlProp" Target="../ctrlProps/ctrlProp468.xml"/><Relationship Id="rId9" Type="http://schemas.openxmlformats.org/officeDocument/2006/relationships/ctrlProp" Target="../ctrlProps/ctrlProp473.xml"/><Relationship Id="rId14" Type="http://schemas.openxmlformats.org/officeDocument/2006/relationships/ctrlProp" Target="../ctrlProps/ctrlProp478.xml"/><Relationship Id="rId22" Type="http://schemas.openxmlformats.org/officeDocument/2006/relationships/ctrlProp" Target="../ctrlProps/ctrlProp486.xml"/><Relationship Id="rId27" Type="http://schemas.openxmlformats.org/officeDocument/2006/relationships/ctrlProp" Target="../ctrlProps/ctrlProp491.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497.xml"/><Relationship Id="rId13" Type="http://schemas.openxmlformats.org/officeDocument/2006/relationships/ctrlProp" Target="../ctrlProps/ctrlProp502.xml"/><Relationship Id="rId18" Type="http://schemas.openxmlformats.org/officeDocument/2006/relationships/ctrlProp" Target="../ctrlProps/ctrlProp507.xml"/><Relationship Id="rId26" Type="http://schemas.openxmlformats.org/officeDocument/2006/relationships/ctrlProp" Target="../ctrlProps/ctrlProp515.xml"/><Relationship Id="rId3" Type="http://schemas.openxmlformats.org/officeDocument/2006/relationships/vmlDrawing" Target="../drawings/vmlDrawing20.vml"/><Relationship Id="rId21" Type="http://schemas.openxmlformats.org/officeDocument/2006/relationships/ctrlProp" Target="../ctrlProps/ctrlProp510.xml"/><Relationship Id="rId7" Type="http://schemas.openxmlformats.org/officeDocument/2006/relationships/ctrlProp" Target="../ctrlProps/ctrlProp496.xml"/><Relationship Id="rId12" Type="http://schemas.openxmlformats.org/officeDocument/2006/relationships/ctrlProp" Target="../ctrlProps/ctrlProp501.xml"/><Relationship Id="rId17" Type="http://schemas.openxmlformats.org/officeDocument/2006/relationships/ctrlProp" Target="../ctrlProps/ctrlProp506.xml"/><Relationship Id="rId25" Type="http://schemas.openxmlformats.org/officeDocument/2006/relationships/ctrlProp" Target="../ctrlProps/ctrlProp514.xml"/><Relationship Id="rId2" Type="http://schemas.openxmlformats.org/officeDocument/2006/relationships/drawing" Target="../drawings/drawing20.xml"/><Relationship Id="rId16" Type="http://schemas.openxmlformats.org/officeDocument/2006/relationships/ctrlProp" Target="../ctrlProps/ctrlProp505.xml"/><Relationship Id="rId20" Type="http://schemas.openxmlformats.org/officeDocument/2006/relationships/ctrlProp" Target="../ctrlProps/ctrlProp509.xml"/><Relationship Id="rId29" Type="http://schemas.openxmlformats.org/officeDocument/2006/relationships/ctrlProp" Target="../ctrlProps/ctrlProp518.xml"/><Relationship Id="rId1" Type="http://schemas.openxmlformats.org/officeDocument/2006/relationships/printerSettings" Target="../printerSettings/printerSettings20.bin"/><Relationship Id="rId6" Type="http://schemas.openxmlformats.org/officeDocument/2006/relationships/ctrlProp" Target="../ctrlProps/ctrlProp495.xml"/><Relationship Id="rId11" Type="http://schemas.openxmlformats.org/officeDocument/2006/relationships/ctrlProp" Target="../ctrlProps/ctrlProp500.xml"/><Relationship Id="rId24" Type="http://schemas.openxmlformats.org/officeDocument/2006/relationships/ctrlProp" Target="../ctrlProps/ctrlProp513.xml"/><Relationship Id="rId5" Type="http://schemas.openxmlformats.org/officeDocument/2006/relationships/ctrlProp" Target="../ctrlProps/ctrlProp494.xml"/><Relationship Id="rId15" Type="http://schemas.openxmlformats.org/officeDocument/2006/relationships/ctrlProp" Target="../ctrlProps/ctrlProp504.xml"/><Relationship Id="rId23" Type="http://schemas.openxmlformats.org/officeDocument/2006/relationships/ctrlProp" Target="../ctrlProps/ctrlProp512.xml"/><Relationship Id="rId28" Type="http://schemas.openxmlformats.org/officeDocument/2006/relationships/ctrlProp" Target="../ctrlProps/ctrlProp517.xml"/><Relationship Id="rId10" Type="http://schemas.openxmlformats.org/officeDocument/2006/relationships/ctrlProp" Target="../ctrlProps/ctrlProp499.xml"/><Relationship Id="rId19" Type="http://schemas.openxmlformats.org/officeDocument/2006/relationships/ctrlProp" Target="../ctrlProps/ctrlProp508.xml"/><Relationship Id="rId4" Type="http://schemas.openxmlformats.org/officeDocument/2006/relationships/ctrlProp" Target="../ctrlProps/ctrlProp493.xml"/><Relationship Id="rId9" Type="http://schemas.openxmlformats.org/officeDocument/2006/relationships/ctrlProp" Target="../ctrlProps/ctrlProp498.xml"/><Relationship Id="rId14" Type="http://schemas.openxmlformats.org/officeDocument/2006/relationships/ctrlProp" Target="../ctrlProps/ctrlProp503.xml"/><Relationship Id="rId22" Type="http://schemas.openxmlformats.org/officeDocument/2006/relationships/ctrlProp" Target="../ctrlProps/ctrlProp511.xml"/><Relationship Id="rId27" Type="http://schemas.openxmlformats.org/officeDocument/2006/relationships/ctrlProp" Target="../ctrlProps/ctrlProp516.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523.xml"/><Relationship Id="rId13" Type="http://schemas.openxmlformats.org/officeDocument/2006/relationships/ctrlProp" Target="../ctrlProps/ctrlProp528.xml"/><Relationship Id="rId18" Type="http://schemas.openxmlformats.org/officeDocument/2006/relationships/ctrlProp" Target="../ctrlProps/ctrlProp533.xml"/><Relationship Id="rId26" Type="http://schemas.openxmlformats.org/officeDocument/2006/relationships/ctrlProp" Target="../ctrlProps/ctrlProp541.xml"/><Relationship Id="rId3" Type="http://schemas.openxmlformats.org/officeDocument/2006/relationships/vmlDrawing" Target="../drawings/vmlDrawing21.vml"/><Relationship Id="rId21" Type="http://schemas.openxmlformats.org/officeDocument/2006/relationships/ctrlProp" Target="../ctrlProps/ctrlProp536.xml"/><Relationship Id="rId7" Type="http://schemas.openxmlformats.org/officeDocument/2006/relationships/ctrlProp" Target="../ctrlProps/ctrlProp522.xml"/><Relationship Id="rId12" Type="http://schemas.openxmlformats.org/officeDocument/2006/relationships/ctrlProp" Target="../ctrlProps/ctrlProp527.xml"/><Relationship Id="rId17" Type="http://schemas.openxmlformats.org/officeDocument/2006/relationships/ctrlProp" Target="../ctrlProps/ctrlProp532.xml"/><Relationship Id="rId25" Type="http://schemas.openxmlformats.org/officeDocument/2006/relationships/ctrlProp" Target="../ctrlProps/ctrlProp540.xml"/><Relationship Id="rId2" Type="http://schemas.openxmlformats.org/officeDocument/2006/relationships/drawing" Target="../drawings/drawing21.xml"/><Relationship Id="rId16" Type="http://schemas.openxmlformats.org/officeDocument/2006/relationships/ctrlProp" Target="../ctrlProps/ctrlProp531.xml"/><Relationship Id="rId20" Type="http://schemas.openxmlformats.org/officeDocument/2006/relationships/ctrlProp" Target="../ctrlProps/ctrlProp535.xml"/><Relationship Id="rId29" Type="http://schemas.openxmlformats.org/officeDocument/2006/relationships/ctrlProp" Target="../ctrlProps/ctrlProp544.xml"/><Relationship Id="rId1" Type="http://schemas.openxmlformats.org/officeDocument/2006/relationships/printerSettings" Target="../printerSettings/printerSettings21.bin"/><Relationship Id="rId6" Type="http://schemas.openxmlformats.org/officeDocument/2006/relationships/ctrlProp" Target="../ctrlProps/ctrlProp521.xml"/><Relationship Id="rId11" Type="http://schemas.openxmlformats.org/officeDocument/2006/relationships/ctrlProp" Target="../ctrlProps/ctrlProp526.xml"/><Relationship Id="rId24" Type="http://schemas.openxmlformats.org/officeDocument/2006/relationships/ctrlProp" Target="../ctrlProps/ctrlProp539.xml"/><Relationship Id="rId5" Type="http://schemas.openxmlformats.org/officeDocument/2006/relationships/ctrlProp" Target="../ctrlProps/ctrlProp520.xml"/><Relationship Id="rId15" Type="http://schemas.openxmlformats.org/officeDocument/2006/relationships/ctrlProp" Target="../ctrlProps/ctrlProp530.xml"/><Relationship Id="rId23" Type="http://schemas.openxmlformats.org/officeDocument/2006/relationships/ctrlProp" Target="../ctrlProps/ctrlProp538.xml"/><Relationship Id="rId28" Type="http://schemas.openxmlformats.org/officeDocument/2006/relationships/ctrlProp" Target="../ctrlProps/ctrlProp543.xml"/><Relationship Id="rId10" Type="http://schemas.openxmlformats.org/officeDocument/2006/relationships/ctrlProp" Target="../ctrlProps/ctrlProp525.xml"/><Relationship Id="rId19" Type="http://schemas.openxmlformats.org/officeDocument/2006/relationships/ctrlProp" Target="../ctrlProps/ctrlProp534.xml"/><Relationship Id="rId4" Type="http://schemas.openxmlformats.org/officeDocument/2006/relationships/ctrlProp" Target="../ctrlProps/ctrlProp519.xml"/><Relationship Id="rId9" Type="http://schemas.openxmlformats.org/officeDocument/2006/relationships/ctrlProp" Target="../ctrlProps/ctrlProp524.xml"/><Relationship Id="rId14" Type="http://schemas.openxmlformats.org/officeDocument/2006/relationships/ctrlProp" Target="../ctrlProps/ctrlProp529.xml"/><Relationship Id="rId22" Type="http://schemas.openxmlformats.org/officeDocument/2006/relationships/ctrlProp" Target="../ctrlProps/ctrlProp537.xml"/><Relationship Id="rId27" Type="http://schemas.openxmlformats.org/officeDocument/2006/relationships/ctrlProp" Target="../ctrlProps/ctrlProp542.xml"/><Relationship Id="rId30" Type="http://schemas.openxmlformats.org/officeDocument/2006/relationships/ctrlProp" Target="../ctrlProps/ctrlProp545.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550.xml"/><Relationship Id="rId13" Type="http://schemas.openxmlformats.org/officeDocument/2006/relationships/ctrlProp" Target="../ctrlProps/ctrlProp555.xml"/><Relationship Id="rId18" Type="http://schemas.openxmlformats.org/officeDocument/2006/relationships/ctrlProp" Target="../ctrlProps/ctrlProp560.xml"/><Relationship Id="rId26" Type="http://schemas.openxmlformats.org/officeDocument/2006/relationships/ctrlProp" Target="../ctrlProps/ctrlProp568.xml"/><Relationship Id="rId3" Type="http://schemas.openxmlformats.org/officeDocument/2006/relationships/vmlDrawing" Target="../drawings/vmlDrawing22.vml"/><Relationship Id="rId21" Type="http://schemas.openxmlformats.org/officeDocument/2006/relationships/ctrlProp" Target="../ctrlProps/ctrlProp563.xml"/><Relationship Id="rId7" Type="http://schemas.openxmlformats.org/officeDocument/2006/relationships/ctrlProp" Target="../ctrlProps/ctrlProp549.xml"/><Relationship Id="rId12" Type="http://schemas.openxmlformats.org/officeDocument/2006/relationships/ctrlProp" Target="../ctrlProps/ctrlProp554.xml"/><Relationship Id="rId17" Type="http://schemas.openxmlformats.org/officeDocument/2006/relationships/ctrlProp" Target="../ctrlProps/ctrlProp559.xml"/><Relationship Id="rId25" Type="http://schemas.openxmlformats.org/officeDocument/2006/relationships/ctrlProp" Target="../ctrlProps/ctrlProp567.xml"/><Relationship Id="rId2" Type="http://schemas.openxmlformats.org/officeDocument/2006/relationships/drawing" Target="../drawings/drawing22.xml"/><Relationship Id="rId16" Type="http://schemas.openxmlformats.org/officeDocument/2006/relationships/ctrlProp" Target="../ctrlProps/ctrlProp558.xml"/><Relationship Id="rId20" Type="http://schemas.openxmlformats.org/officeDocument/2006/relationships/ctrlProp" Target="../ctrlProps/ctrlProp562.xml"/><Relationship Id="rId29" Type="http://schemas.openxmlformats.org/officeDocument/2006/relationships/ctrlProp" Target="../ctrlProps/ctrlProp571.xml"/><Relationship Id="rId1" Type="http://schemas.openxmlformats.org/officeDocument/2006/relationships/printerSettings" Target="../printerSettings/printerSettings22.bin"/><Relationship Id="rId6" Type="http://schemas.openxmlformats.org/officeDocument/2006/relationships/ctrlProp" Target="../ctrlProps/ctrlProp548.xml"/><Relationship Id="rId11" Type="http://schemas.openxmlformats.org/officeDocument/2006/relationships/ctrlProp" Target="../ctrlProps/ctrlProp553.xml"/><Relationship Id="rId24" Type="http://schemas.openxmlformats.org/officeDocument/2006/relationships/ctrlProp" Target="../ctrlProps/ctrlProp566.xml"/><Relationship Id="rId5" Type="http://schemas.openxmlformats.org/officeDocument/2006/relationships/ctrlProp" Target="../ctrlProps/ctrlProp547.xml"/><Relationship Id="rId15" Type="http://schemas.openxmlformats.org/officeDocument/2006/relationships/ctrlProp" Target="../ctrlProps/ctrlProp557.xml"/><Relationship Id="rId23" Type="http://schemas.openxmlformats.org/officeDocument/2006/relationships/ctrlProp" Target="../ctrlProps/ctrlProp565.xml"/><Relationship Id="rId28" Type="http://schemas.openxmlformats.org/officeDocument/2006/relationships/ctrlProp" Target="../ctrlProps/ctrlProp570.xml"/><Relationship Id="rId10" Type="http://schemas.openxmlformats.org/officeDocument/2006/relationships/ctrlProp" Target="../ctrlProps/ctrlProp552.xml"/><Relationship Id="rId19" Type="http://schemas.openxmlformats.org/officeDocument/2006/relationships/ctrlProp" Target="../ctrlProps/ctrlProp561.xml"/><Relationship Id="rId31" Type="http://schemas.openxmlformats.org/officeDocument/2006/relationships/ctrlProp" Target="../ctrlProps/ctrlProp573.xml"/><Relationship Id="rId4" Type="http://schemas.openxmlformats.org/officeDocument/2006/relationships/ctrlProp" Target="../ctrlProps/ctrlProp546.xml"/><Relationship Id="rId9" Type="http://schemas.openxmlformats.org/officeDocument/2006/relationships/ctrlProp" Target="../ctrlProps/ctrlProp551.xml"/><Relationship Id="rId14" Type="http://schemas.openxmlformats.org/officeDocument/2006/relationships/ctrlProp" Target="../ctrlProps/ctrlProp556.xml"/><Relationship Id="rId22" Type="http://schemas.openxmlformats.org/officeDocument/2006/relationships/ctrlProp" Target="../ctrlProps/ctrlProp564.xml"/><Relationship Id="rId27" Type="http://schemas.openxmlformats.org/officeDocument/2006/relationships/ctrlProp" Target="../ctrlProps/ctrlProp569.xml"/><Relationship Id="rId30" Type="http://schemas.openxmlformats.org/officeDocument/2006/relationships/ctrlProp" Target="../ctrlProps/ctrlProp572.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578.xml"/><Relationship Id="rId13" Type="http://schemas.openxmlformats.org/officeDocument/2006/relationships/ctrlProp" Target="../ctrlProps/ctrlProp583.xml"/><Relationship Id="rId18" Type="http://schemas.openxmlformats.org/officeDocument/2006/relationships/ctrlProp" Target="../ctrlProps/ctrlProp588.xml"/><Relationship Id="rId26" Type="http://schemas.openxmlformats.org/officeDocument/2006/relationships/ctrlProp" Target="../ctrlProps/ctrlProp596.xml"/><Relationship Id="rId3" Type="http://schemas.openxmlformats.org/officeDocument/2006/relationships/vmlDrawing" Target="../drawings/vmlDrawing23.vml"/><Relationship Id="rId21" Type="http://schemas.openxmlformats.org/officeDocument/2006/relationships/ctrlProp" Target="../ctrlProps/ctrlProp591.xml"/><Relationship Id="rId7" Type="http://schemas.openxmlformats.org/officeDocument/2006/relationships/ctrlProp" Target="../ctrlProps/ctrlProp577.xml"/><Relationship Id="rId12" Type="http://schemas.openxmlformats.org/officeDocument/2006/relationships/ctrlProp" Target="../ctrlProps/ctrlProp582.xml"/><Relationship Id="rId17" Type="http://schemas.openxmlformats.org/officeDocument/2006/relationships/ctrlProp" Target="../ctrlProps/ctrlProp587.xml"/><Relationship Id="rId25" Type="http://schemas.openxmlformats.org/officeDocument/2006/relationships/ctrlProp" Target="../ctrlProps/ctrlProp595.xml"/><Relationship Id="rId2" Type="http://schemas.openxmlformats.org/officeDocument/2006/relationships/drawing" Target="../drawings/drawing23.xml"/><Relationship Id="rId16" Type="http://schemas.openxmlformats.org/officeDocument/2006/relationships/ctrlProp" Target="../ctrlProps/ctrlProp586.xml"/><Relationship Id="rId20" Type="http://schemas.openxmlformats.org/officeDocument/2006/relationships/ctrlProp" Target="../ctrlProps/ctrlProp590.xml"/><Relationship Id="rId29" Type="http://schemas.openxmlformats.org/officeDocument/2006/relationships/ctrlProp" Target="../ctrlProps/ctrlProp599.xml"/><Relationship Id="rId1" Type="http://schemas.openxmlformats.org/officeDocument/2006/relationships/printerSettings" Target="../printerSettings/printerSettings23.bin"/><Relationship Id="rId6" Type="http://schemas.openxmlformats.org/officeDocument/2006/relationships/ctrlProp" Target="../ctrlProps/ctrlProp576.xml"/><Relationship Id="rId11" Type="http://schemas.openxmlformats.org/officeDocument/2006/relationships/ctrlProp" Target="../ctrlProps/ctrlProp581.xml"/><Relationship Id="rId24" Type="http://schemas.openxmlformats.org/officeDocument/2006/relationships/ctrlProp" Target="../ctrlProps/ctrlProp594.xml"/><Relationship Id="rId5" Type="http://schemas.openxmlformats.org/officeDocument/2006/relationships/ctrlProp" Target="../ctrlProps/ctrlProp575.xml"/><Relationship Id="rId15" Type="http://schemas.openxmlformats.org/officeDocument/2006/relationships/ctrlProp" Target="../ctrlProps/ctrlProp585.xml"/><Relationship Id="rId23" Type="http://schemas.openxmlformats.org/officeDocument/2006/relationships/ctrlProp" Target="../ctrlProps/ctrlProp593.xml"/><Relationship Id="rId28" Type="http://schemas.openxmlformats.org/officeDocument/2006/relationships/ctrlProp" Target="../ctrlProps/ctrlProp598.xml"/><Relationship Id="rId10" Type="http://schemas.openxmlformats.org/officeDocument/2006/relationships/ctrlProp" Target="../ctrlProps/ctrlProp580.xml"/><Relationship Id="rId19" Type="http://schemas.openxmlformats.org/officeDocument/2006/relationships/ctrlProp" Target="../ctrlProps/ctrlProp589.xml"/><Relationship Id="rId4" Type="http://schemas.openxmlformats.org/officeDocument/2006/relationships/ctrlProp" Target="../ctrlProps/ctrlProp574.xml"/><Relationship Id="rId9" Type="http://schemas.openxmlformats.org/officeDocument/2006/relationships/ctrlProp" Target="../ctrlProps/ctrlProp579.xml"/><Relationship Id="rId14" Type="http://schemas.openxmlformats.org/officeDocument/2006/relationships/ctrlProp" Target="../ctrlProps/ctrlProp584.xml"/><Relationship Id="rId22" Type="http://schemas.openxmlformats.org/officeDocument/2006/relationships/ctrlProp" Target="../ctrlProps/ctrlProp592.xml"/><Relationship Id="rId27" Type="http://schemas.openxmlformats.org/officeDocument/2006/relationships/ctrlProp" Target="../ctrlProps/ctrlProp597.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604.xml"/><Relationship Id="rId13" Type="http://schemas.openxmlformats.org/officeDocument/2006/relationships/ctrlProp" Target="../ctrlProps/ctrlProp609.xml"/><Relationship Id="rId18" Type="http://schemas.openxmlformats.org/officeDocument/2006/relationships/ctrlProp" Target="../ctrlProps/ctrlProp614.xml"/><Relationship Id="rId26" Type="http://schemas.openxmlformats.org/officeDocument/2006/relationships/ctrlProp" Target="../ctrlProps/ctrlProp622.xml"/><Relationship Id="rId3" Type="http://schemas.openxmlformats.org/officeDocument/2006/relationships/vmlDrawing" Target="../drawings/vmlDrawing24.vml"/><Relationship Id="rId21" Type="http://schemas.openxmlformats.org/officeDocument/2006/relationships/ctrlProp" Target="../ctrlProps/ctrlProp617.xml"/><Relationship Id="rId7" Type="http://schemas.openxmlformats.org/officeDocument/2006/relationships/ctrlProp" Target="../ctrlProps/ctrlProp603.xml"/><Relationship Id="rId12" Type="http://schemas.openxmlformats.org/officeDocument/2006/relationships/ctrlProp" Target="../ctrlProps/ctrlProp608.xml"/><Relationship Id="rId17" Type="http://schemas.openxmlformats.org/officeDocument/2006/relationships/ctrlProp" Target="../ctrlProps/ctrlProp613.xml"/><Relationship Id="rId25" Type="http://schemas.openxmlformats.org/officeDocument/2006/relationships/ctrlProp" Target="../ctrlProps/ctrlProp621.xml"/><Relationship Id="rId2" Type="http://schemas.openxmlformats.org/officeDocument/2006/relationships/drawing" Target="../drawings/drawing24.xml"/><Relationship Id="rId16" Type="http://schemas.openxmlformats.org/officeDocument/2006/relationships/ctrlProp" Target="../ctrlProps/ctrlProp612.xml"/><Relationship Id="rId20" Type="http://schemas.openxmlformats.org/officeDocument/2006/relationships/ctrlProp" Target="../ctrlProps/ctrlProp616.xml"/><Relationship Id="rId1" Type="http://schemas.openxmlformats.org/officeDocument/2006/relationships/printerSettings" Target="../printerSettings/printerSettings24.bin"/><Relationship Id="rId6" Type="http://schemas.openxmlformats.org/officeDocument/2006/relationships/ctrlProp" Target="../ctrlProps/ctrlProp602.xml"/><Relationship Id="rId11" Type="http://schemas.openxmlformats.org/officeDocument/2006/relationships/ctrlProp" Target="../ctrlProps/ctrlProp607.xml"/><Relationship Id="rId24" Type="http://schemas.openxmlformats.org/officeDocument/2006/relationships/ctrlProp" Target="../ctrlProps/ctrlProp620.xml"/><Relationship Id="rId5" Type="http://schemas.openxmlformats.org/officeDocument/2006/relationships/ctrlProp" Target="../ctrlProps/ctrlProp601.xml"/><Relationship Id="rId15" Type="http://schemas.openxmlformats.org/officeDocument/2006/relationships/ctrlProp" Target="../ctrlProps/ctrlProp611.xml"/><Relationship Id="rId23" Type="http://schemas.openxmlformats.org/officeDocument/2006/relationships/ctrlProp" Target="../ctrlProps/ctrlProp619.xml"/><Relationship Id="rId28" Type="http://schemas.openxmlformats.org/officeDocument/2006/relationships/ctrlProp" Target="../ctrlProps/ctrlProp624.xml"/><Relationship Id="rId10" Type="http://schemas.openxmlformats.org/officeDocument/2006/relationships/ctrlProp" Target="../ctrlProps/ctrlProp606.xml"/><Relationship Id="rId19" Type="http://schemas.openxmlformats.org/officeDocument/2006/relationships/ctrlProp" Target="../ctrlProps/ctrlProp615.xml"/><Relationship Id="rId4" Type="http://schemas.openxmlformats.org/officeDocument/2006/relationships/ctrlProp" Target="../ctrlProps/ctrlProp600.xml"/><Relationship Id="rId9" Type="http://schemas.openxmlformats.org/officeDocument/2006/relationships/ctrlProp" Target="../ctrlProps/ctrlProp605.xml"/><Relationship Id="rId14" Type="http://schemas.openxmlformats.org/officeDocument/2006/relationships/ctrlProp" Target="../ctrlProps/ctrlProp610.xml"/><Relationship Id="rId22" Type="http://schemas.openxmlformats.org/officeDocument/2006/relationships/ctrlProp" Target="../ctrlProps/ctrlProp618.xml"/><Relationship Id="rId27" Type="http://schemas.openxmlformats.org/officeDocument/2006/relationships/ctrlProp" Target="../ctrlProps/ctrlProp62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5.bin"/><Relationship Id="rId6" Type="http://schemas.openxmlformats.org/officeDocument/2006/relationships/ctrlProp" Target="../ctrlProps/ctrlProp627.xml"/><Relationship Id="rId5" Type="http://schemas.openxmlformats.org/officeDocument/2006/relationships/ctrlProp" Target="../ctrlProps/ctrlProp626.xml"/><Relationship Id="rId4" Type="http://schemas.openxmlformats.org/officeDocument/2006/relationships/ctrlProp" Target="../ctrlProps/ctrlProp625.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632.xml"/><Relationship Id="rId3" Type="http://schemas.openxmlformats.org/officeDocument/2006/relationships/vmlDrawing" Target="../drawings/vmlDrawing26.vml"/><Relationship Id="rId7" Type="http://schemas.openxmlformats.org/officeDocument/2006/relationships/ctrlProp" Target="../ctrlProps/ctrlProp631.xml"/><Relationship Id="rId2" Type="http://schemas.openxmlformats.org/officeDocument/2006/relationships/drawing" Target="../drawings/drawing26.xml"/><Relationship Id="rId1" Type="http://schemas.openxmlformats.org/officeDocument/2006/relationships/printerSettings" Target="../printerSettings/printerSettings26.bin"/><Relationship Id="rId6" Type="http://schemas.openxmlformats.org/officeDocument/2006/relationships/ctrlProp" Target="../ctrlProps/ctrlProp630.xml"/><Relationship Id="rId5" Type="http://schemas.openxmlformats.org/officeDocument/2006/relationships/ctrlProp" Target="../ctrlProps/ctrlProp629.xml"/><Relationship Id="rId4" Type="http://schemas.openxmlformats.org/officeDocument/2006/relationships/ctrlProp" Target="../ctrlProps/ctrlProp628.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trlProp" Target="../ctrlProps/ctrlProp633.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28.bin"/><Relationship Id="rId4" Type="http://schemas.openxmlformats.org/officeDocument/2006/relationships/ctrlProp" Target="../ctrlProps/ctrlProp63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vmlDrawing" Target="../drawings/vmlDrawing2.v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drawing" Target="../drawings/drawing2.xml"/><Relationship Id="rId16" Type="http://schemas.openxmlformats.org/officeDocument/2006/relationships/ctrlProp" Target="../ctrlProps/ctrlProp39.xml"/><Relationship Id="rId20" Type="http://schemas.openxmlformats.org/officeDocument/2006/relationships/ctrlProp" Target="../ctrlProps/ctrlProp43.xml"/><Relationship Id="rId29" Type="http://schemas.openxmlformats.org/officeDocument/2006/relationships/ctrlProp" Target="../ctrlProps/ctrlProp52.xml"/><Relationship Id="rId1" Type="http://schemas.openxmlformats.org/officeDocument/2006/relationships/printerSettings" Target="../printerSettings/printerSettings2.bin"/><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26" Type="http://schemas.openxmlformats.org/officeDocument/2006/relationships/ctrlProp" Target="../ctrlProps/ctrlProp75.xml"/><Relationship Id="rId3" Type="http://schemas.openxmlformats.org/officeDocument/2006/relationships/vmlDrawing" Target="../drawings/vmlDrawing3.vml"/><Relationship Id="rId21" Type="http://schemas.openxmlformats.org/officeDocument/2006/relationships/ctrlProp" Target="../ctrlProps/ctrlProp70.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5" Type="http://schemas.openxmlformats.org/officeDocument/2006/relationships/ctrlProp" Target="../ctrlProps/ctrlProp74.xml"/><Relationship Id="rId2" Type="http://schemas.openxmlformats.org/officeDocument/2006/relationships/drawing" Target="../drawings/drawing3.xml"/><Relationship Id="rId16" Type="http://schemas.openxmlformats.org/officeDocument/2006/relationships/ctrlProp" Target="../ctrlProps/ctrlProp65.xml"/><Relationship Id="rId20" Type="http://schemas.openxmlformats.org/officeDocument/2006/relationships/ctrlProp" Target="../ctrlProps/ctrlProp69.xml"/><Relationship Id="rId29" Type="http://schemas.openxmlformats.org/officeDocument/2006/relationships/ctrlProp" Target="../ctrlProps/ctrlProp78.xml"/><Relationship Id="rId1" Type="http://schemas.openxmlformats.org/officeDocument/2006/relationships/printerSettings" Target="../printerSettings/printerSettings3.bin"/><Relationship Id="rId6" Type="http://schemas.openxmlformats.org/officeDocument/2006/relationships/ctrlProp" Target="../ctrlProps/ctrlProp55.xml"/><Relationship Id="rId11" Type="http://schemas.openxmlformats.org/officeDocument/2006/relationships/ctrlProp" Target="../ctrlProps/ctrlProp60.xml"/><Relationship Id="rId24" Type="http://schemas.openxmlformats.org/officeDocument/2006/relationships/ctrlProp" Target="../ctrlProps/ctrlProp73.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28" Type="http://schemas.openxmlformats.org/officeDocument/2006/relationships/ctrlProp" Target="../ctrlProps/ctrlProp77.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 Id="rId27" Type="http://schemas.openxmlformats.org/officeDocument/2006/relationships/ctrlProp" Target="../ctrlProps/ctrlProp7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3.xml"/><Relationship Id="rId13" Type="http://schemas.openxmlformats.org/officeDocument/2006/relationships/ctrlProp" Target="../ctrlProps/ctrlProp88.xml"/><Relationship Id="rId18" Type="http://schemas.openxmlformats.org/officeDocument/2006/relationships/ctrlProp" Target="../ctrlProps/ctrlProp93.xml"/><Relationship Id="rId26" Type="http://schemas.openxmlformats.org/officeDocument/2006/relationships/ctrlProp" Target="../ctrlProps/ctrlProp101.xml"/><Relationship Id="rId3" Type="http://schemas.openxmlformats.org/officeDocument/2006/relationships/vmlDrawing" Target="../drawings/vmlDrawing4.vml"/><Relationship Id="rId21" Type="http://schemas.openxmlformats.org/officeDocument/2006/relationships/ctrlProp" Target="../ctrlProps/ctrlProp96.xml"/><Relationship Id="rId7" Type="http://schemas.openxmlformats.org/officeDocument/2006/relationships/ctrlProp" Target="../ctrlProps/ctrlProp82.xml"/><Relationship Id="rId12" Type="http://schemas.openxmlformats.org/officeDocument/2006/relationships/ctrlProp" Target="../ctrlProps/ctrlProp87.xml"/><Relationship Id="rId17" Type="http://schemas.openxmlformats.org/officeDocument/2006/relationships/ctrlProp" Target="../ctrlProps/ctrlProp92.xml"/><Relationship Id="rId25" Type="http://schemas.openxmlformats.org/officeDocument/2006/relationships/ctrlProp" Target="../ctrlProps/ctrlProp100.xml"/><Relationship Id="rId2" Type="http://schemas.openxmlformats.org/officeDocument/2006/relationships/drawing" Target="../drawings/drawing4.xml"/><Relationship Id="rId16" Type="http://schemas.openxmlformats.org/officeDocument/2006/relationships/ctrlProp" Target="../ctrlProps/ctrlProp91.xml"/><Relationship Id="rId20" Type="http://schemas.openxmlformats.org/officeDocument/2006/relationships/ctrlProp" Target="../ctrlProps/ctrlProp95.xml"/><Relationship Id="rId29" Type="http://schemas.openxmlformats.org/officeDocument/2006/relationships/ctrlProp" Target="../ctrlProps/ctrlProp104.xml"/><Relationship Id="rId1" Type="http://schemas.openxmlformats.org/officeDocument/2006/relationships/printerSettings" Target="../printerSettings/printerSettings4.bin"/><Relationship Id="rId6" Type="http://schemas.openxmlformats.org/officeDocument/2006/relationships/ctrlProp" Target="../ctrlProps/ctrlProp81.xml"/><Relationship Id="rId11" Type="http://schemas.openxmlformats.org/officeDocument/2006/relationships/ctrlProp" Target="../ctrlProps/ctrlProp86.xml"/><Relationship Id="rId24" Type="http://schemas.openxmlformats.org/officeDocument/2006/relationships/ctrlProp" Target="../ctrlProps/ctrlProp99.xml"/><Relationship Id="rId5" Type="http://schemas.openxmlformats.org/officeDocument/2006/relationships/ctrlProp" Target="../ctrlProps/ctrlProp80.xml"/><Relationship Id="rId15" Type="http://schemas.openxmlformats.org/officeDocument/2006/relationships/ctrlProp" Target="../ctrlProps/ctrlProp90.xml"/><Relationship Id="rId23" Type="http://schemas.openxmlformats.org/officeDocument/2006/relationships/ctrlProp" Target="../ctrlProps/ctrlProp98.xml"/><Relationship Id="rId28" Type="http://schemas.openxmlformats.org/officeDocument/2006/relationships/ctrlProp" Target="../ctrlProps/ctrlProp103.xml"/><Relationship Id="rId10" Type="http://schemas.openxmlformats.org/officeDocument/2006/relationships/ctrlProp" Target="../ctrlProps/ctrlProp85.xml"/><Relationship Id="rId19" Type="http://schemas.openxmlformats.org/officeDocument/2006/relationships/ctrlProp" Target="../ctrlProps/ctrlProp94.xml"/><Relationship Id="rId4" Type="http://schemas.openxmlformats.org/officeDocument/2006/relationships/ctrlProp" Target="../ctrlProps/ctrlProp79.xml"/><Relationship Id="rId9" Type="http://schemas.openxmlformats.org/officeDocument/2006/relationships/ctrlProp" Target="../ctrlProps/ctrlProp84.xml"/><Relationship Id="rId14" Type="http://schemas.openxmlformats.org/officeDocument/2006/relationships/ctrlProp" Target="../ctrlProps/ctrlProp89.xml"/><Relationship Id="rId22" Type="http://schemas.openxmlformats.org/officeDocument/2006/relationships/ctrlProp" Target="../ctrlProps/ctrlProp97.xml"/><Relationship Id="rId27" Type="http://schemas.openxmlformats.org/officeDocument/2006/relationships/ctrlProp" Target="../ctrlProps/ctrlProp10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9.xml"/><Relationship Id="rId13" Type="http://schemas.openxmlformats.org/officeDocument/2006/relationships/ctrlProp" Target="../ctrlProps/ctrlProp114.xml"/><Relationship Id="rId18" Type="http://schemas.openxmlformats.org/officeDocument/2006/relationships/ctrlProp" Target="../ctrlProps/ctrlProp119.xml"/><Relationship Id="rId26" Type="http://schemas.openxmlformats.org/officeDocument/2006/relationships/ctrlProp" Target="../ctrlProps/ctrlProp127.xml"/><Relationship Id="rId3" Type="http://schemas.openxmlformats.org/officeDocument/2006/relationships/vmlDrawing" Target="../drawings/vmlDrawing5.vml"/><Relationship Id="rId21" Type="http://schemas.openxmlformats.org/officeDocument/2006/relationships/ctrlProp" Target="../ctrlProps/ctrlProp122.xml"/><Relationship Id="rId7" Type="http://schemas.openxmlformats.org/officeDocument/2006/relationships/ctrlProp" Target="../ctrlProps/ctrlProp108.xml"/><Relationship Id="rId12" Type="http://schemas.openxmlformats.org/officeDocument/2006/relationships/ctrlProp" Target="../ctrlProps/ctrlProp113.xml"/><Relationship Id="rId17" Type="http://schemas.openxmlformats.org/officeDocument/2006/relationships/ctrlProp" Target="../ctrlProps/ctrlProp118.xml"/><Relationship Id="rId25" Type="http://schemas.openxmlformats.org/officeDocument/2006/relationships/ctrlProp" Target="../ctrlProps/ctrlProp126.xml"/><Relationship Id="rId2" Type="http://schemas.openxmlformats.org/officeDocument/2006/relationships/drawing" Target="../drawings/drawing5.xml"/><Relationship Id="rId16" Type="http://schemas.openxmlformats.org/officeDocument/2006/relationships/ctrlProp" Target="../ctrlProps/ctrlProp117.xml"/><Relationship Id="rId20" Type="http://schemas.openxmlformats.org/officeDocument/2006/relationships/ctrlProp" Target="../ctrlProps/ctrlProp121.xml"/><Relationship Id="rId29" Type="http://schemas.openxmlformats.org/officeDocument/2006/relationships/ctrlProp" Target="../ctrlProps/ctrlProp130.xml"/><Relationship Id="rId1" Type="http://schemas.openxmlformats.org/officeDocument/2006/relationships/printerSettings" Target="../printerSettings/printerSettings5.bin"/><Relationship Id="rId6" Type="http://schemas.openxmlformats.org/officeDocument/2006/relationships/ctrlProp" Target="../ctrlProps/ctrlProp107.xml"/><Relationship Id="rId11" Type="http://schemas.openxmlformats.org/officeDocument/2006/relationships/ctrlProp" Target="../ctrlProps/ctrlProp112.xml"/><Relationship Id="rId24" Type="http://schemas.openxmlformats.org/officeDocument/2006/relationships/ctrlProp" Target="../ctrlProps/ctrlProp125.xml"/><Relationship Id="rId5" Type="http://schemas.openxmlformats.org/officeDocument/2006/relationships/ctrlProp" Target="../ctrlProps/ctrlProp106.xml"/><Relationship Id="rId15" Type="http://schemas.openxmlformats.org/officeDocument/2006/relationships/ctrlProp" Target="../ctrlProps/ctrlProp116.xml"/><Relationship Id="rId23" Type="http://schemas.openxmlformats.org/officeDocument/2006/relationships/ctrlProp" Target="../ctrlProps/ctrlProp124.xml"/><Relationship Id="rId28" Type="http://schemas.openxmlformats.org/officeDocument/2006/relationships/ctrlProp" Target="../ctrlProps/ctrlProp129.xml"/><Relationship Id="rId10" Type="http://schemas.openxmlformats.org/officeDocument/2006/relationships/ctrlProp" Target="../ctrlProps/ctrlProp111.xml"/><Relationship Id="rId19" Type="http://schemas.openxmlformats.org/officeDocument/2006/relationships/ctrlProp" Target="../ctrlProps/ctrlProp120.xml"/><Relationship Id="rId4" Type="http://schemas.openxmlformats.org/officeDocument/2006/relationships/ctrlProp" Target="../ctrlProps/ctrlProp105.xml"/><Relationship Id="rId9" Type="http://schemas.openxmlformats.org/officeDocument/2006/relationships/ctrlProp" Target="../ctrlProps/ctrlProp110.xml"/><Relationship Id="rId14" Type="http://schemas.openxmlformats.org/officeDocument/2006/relationships/ctrlProp" Target="../ctrlProps/ctrlProp115.xml"/><Relationship Id="rId22" Type="http://schemas.openxmlformats.org/officeDocument/2006/relationships/ctrlProp" Target="../ctrlProps/ctrlProp123.xml"/><Relationship Id="rId27" Type="http://schemas.openxmlformats.org/officeDocument/2006/relationships/ctrlProp" Target="../ctrlProps/ctrlProp128.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35.xml"/><Relationship Id="rId13" Type="http://schemas.openxmlformats.org/officeDocument/2006/relationships/ctrlProp" Target="../ctrlProps/ctrlProp140.xml"/><Relationship Id="rId18" Type="http://schemas.openxmlformats.org/officeDocument/2006/relationships/ctrlProp" Target="../ctrlProps/ctrlProp145.xml"/><Relationship Id="rId26" Type="http://schemas.openxmlformats.org/officeDocument/2006/relationships/ctrlProp" Target="../ctrlProps/ctrlProp153.xml"/><Relationship Id="rId3" Type="http://schemas.openxmlformats.org/officeDocument/2006/relationships/vmlDrawing" Target="../drawings/vmlDrawing6.vml"/><Relationship Id="rId21" Type="http://schemas.openxmlformats.org/officeDocument/2006/relationships/ctrlProp" Target="../ctrlProps/ctrlProp148.xml"/><Relationship Id="rId7" Type="http://schemas.openxmlformats.org/officeDocument/2006/relationships/ctrlProp" Target="../ctrlProps/ctrlProp134.xml"/><Relationship Id="rId12" Type="http://schemas.openxmlformats.org/officeDocument/2006/relationships/ctrlProp" Target="../ctrlProps/ctrlProp139.xml"/><Relationship Id="rId17" Type="http://schemas.openxmlformats.org/officeDocument/2006/relationships/ctrlProp" Target="../ctrlProps/ctrlProp144.xml"/><Relationship Id="rId25" Type="http://schemas.openxmlformats.org/officeDocument/2006/relationships/ctrlProp" Target="../ctrlProps/ctrlProp152.xml"/><Relationship Id="rId2" Type="http://schemas.openxmlformats.org/officeDocument/2006/relationships/drawing" Target="../drawings/drawing6.xml"/><Relationship Id="rId16" Type="http://schemas.openxmlformats.org/officeDocument/2006/relationships/ctrlProp" Target="../ctrlProps/ctrlProp143.xml"/><Relationship Id="rId20" Type="http://schemas.openxmlformats.org/officeDocument/2006/relationships/ctrlProp" Target="../ctrlProps/ctrlProp147.xml"/><Relationship Id="rId29" Type="http://schemas.openxmlformats.org/officeDocument/2006/relationships/ctrlProp" Target="../ctrlProps/ctrlProp156.xml"/><Relationship Id="rId1" Type="http://schemas.openxmlformats.org/officeDocument/2006/relationships/printerSettings" Target="../printerSettings/printerSettings6.bin"/><Relationship Id="rId6" Type="http://schemas.openxmlformats.org/officeDocument/2006/relationships/ctrlProp" Target="../ctrlProps/ctrlProp133.xml"/><Relationship Id="rId11" Type="http://schemas.openxmlformats.org/officeDocument/2006/relationships/ctrlProp" Target="../ctrlProps/ctrlProp138.xml"/><Relationship Id="rId24" Type="http://schemas.openxmlformats.org/officeDocument/2006/relationships/ctrlProp" Target="../ctrlProps/ctrlProp151.xml"/><Relationship Id="rId5" Type="http://schemas.openxmlformats.org/officeDocument/2006/relationships/ctrlProp" Target="../ctrlProps/ctrlProp132.xml"/><Relationship Id="rId15" Type="http://schemas.openxmlformats.org/officeDocument/2006/relationships/ctrlProp" Target="../ctrlProps/ctrlProp142.xml"/><Relationship Id="rId23" Type="http://schemas.openxmlformats.org/officeDocument/2006/relationships/ctrlProp" Target="../ctrlProps/ctrlProp150.xml"/><Relationship Id="rId28" Type="http://schemas.openxmlformats.org/officeDocument/2006/relationships/ctrlProp" Target="../ctrlProps/ctrlProp155.xml"/><Relationship Id="rId10" Type="http://schemas.openxmlformats.org/officeDocument/2006/relationships/ctrlProp" Target="../ctrlProps/ctrlProp137.xml"/><Relationship Id="rId19" Type="http://schemas.openxmlformats.org/officeDocument/2006/relationships/ctrlProp" Target="../ctrlProps/ctrlProp146.xml"/><Relationship Id="rId4" Type="http://schemas.openxmlformats.org/officeDocument/2006/relationships/ctrlProp" Target="../ctrlProps/ctrlProp131.xml"/><Relationship Id="rId9" Type="http://schemas.openxmlformats.org/officeDocument/2006/relationships/ctrlProp" Target="../ctrlProps/ctrlProp136.xml"/><Relationship Id="rId14" Type="http://schemas.openxmlformats.org/officeDocument/2006/relationships/ctrlProp" Target="../ctrlProps/ctrlProp141.xml"/><Relationship Id="rId22" Type="http://schemas.openxmlformats.org/officeDocument/2006/relationships/ctrlProp" Target="../ctrlProps/ctrlProp149.xml"/><Relationship Id="rId27" Type="http://schemas.openxmlformats.org/officeDocument/2006/relationships/ctrlProp" Target="../ctrlProps/ctrlProp15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61.xml"/><Relationship Id="rId13" Type="http://schemas.openxmlformats.org/officeDocument/2006/relationships/ctrlProp" Target="../ctrlProps/ctrlProp166.xml"/><Relationship Id="rId18" Type="http://schemas.openxmlformats.org/officeDocument/2006/relationships/ctrlProp" Target="../ctrlProps/ctrlProp171.xml"/><Relationship Id="rId26" Type="http://schemas.openxmlformats.org/officeDocument/2006/relationships/ctrlProp" Target="../ctrlProps/ctrlProp179.xml"/><Relationship Id="rId3" Type="http://schemas.openxmlformats.org/officeDocument/2006/relationships/vmlDrawing" Target="../drawings/vmlDrawing7.vml"/><Relationship Id="rId21" Type="http://schemas.openxmlformats.org/officeDocument/2006/relationships/ctrlProp" Target="../ctrlProps/ctrlProp174.xml"/><Relationship Id="rId7" Type="http://schemas.openxmlformats.org/officeDocument/2006/relationships/ctrlProp" Target="../ctrlProps/ctrlProp160.xml"/><Relationship Id="rId12" Type="http://schemas.openxmlformats.org/officeDocument/2006/relationships/ctrlProp" Target="../ctrlProps/ctrlProp165.xml"/><Relationship Id="rId17" Type="http://schemas.openxmlformats.org/officeDocument/2006/relationships/ctrlProp" Target="../ctrlProps/ctrlProp170.xml"/><Relationship Id="rId25" Type="http://schemas.openxmlformats.org/officeDocument/2006/relationships/ctrlProp" Target="../ctrlProps/ctrlProp178.xml"/><Relationship Id="rId2" Type="http://schemas.openxmlformats.org/officeDocument/2006/relationships/drawing" Target="../drawings/drawing7.xml"/><Relationship Id="rId16" Type="http://schemas.openxmlformats.org/officeDocument/2006/relationships/ctrlProp" Target="../ctrlProps/ctrlProp169.xml"/><Relationship Id="rId20" Type="http://schemas.openxmlformats.org/officeDocument/2006/relationships/ctrlProp" Target="../ctrlProps/ctrlProp173.xml"/><Relationship Id="rId29" Type="http://schemas.openxmlformats.org/officeDocument/2006/relationships/ctrlProp" Target="../ctrlProps/ctrlProp182.xml"/><Relationship Id="rId1" Type="http://schemas.openxmlformats.org/officeDocument/2006/relationships/printerSettings" Target="../printerSettings/printerSettings7.bin"/><Relationship Id="rId6" Type="http://schemas.openxmlformats.org/officeDocument/2006/relationships/ctrlProp" Target="../ctrlProps/ctrlProp159.xml"/><Relationship Id="rId11" Type="http://schemas.openxmlformats.org/officeDocument/2006/relationships/ctrlProp" Target="../ctrlProps/ctrlProp164.xml"/><Relationship Id="rId24" Type="http://schemas.openxmlformats.org/officeDocument/2006/relationships/ctrlProp" Target="../ctrlProps/ctrlProp177.xml"/><Relationship Id="rId5" Type="http://schemas.openxmlformats.org/officeDocument/2006/relationships/ctrlProp" Target="../ctrlProps/ctrlProp158.xml"/><Relationship Id="rId15" Type="http://schemas.openxmlformats.org/officeDocument/2006/relationships/ctrlProp" Target="../ctrlProps/ctrlProp168.xml"/><Relationship Id="rId23" Type="http://schemas.openxmlformats.org/officeDocument/2006/relationships/ctrlProp" Target="../ctrlProps/ctrlProp176.xml"/><Relationship Id="rId28" Type="http://schemas.openxmlformats.org/officeDocument/2006/relationships/ctrlProp" Target="../ctrlProps/ctrlProp181.xml"/><Relationship Id="rId10" Type="http://schemas.openxmlformats.org/officeDocument/2006/relationships/ctrlProp" Target="../ctrlProps/ctrlProp163.xml"/><Relationship Id="rId19" Type="http://schemas.openxmlformats.org/officeDocument/2006/relationships/ctrlProp" Target="../ctrlProps/ctrlProp172.xml"/><Relationship Id="rId4" Type="http://schemas.openxmlformats.org/officeDocument/2006/relationships/ctrlProp" Target="../ctrlProps/ctrlProp157.xml"/><Relationship Id="rId9" Type="http://schemas.openxmlformats.org/officeDocument/2006/relationships/ctrlProp" Target="../ctrlProps/ctrlProp162.xml"/><Relationship Id="rId14" Type="http://schemas.openxmlformats.org/officeDocument/2006/relationships/ctrlProp" Target="../ctrlProps/ctrlProp167.xml"/><Relationship Id="rId22" Type="http://schemas.openxmlformats.org/officeDocument/2006/relationships/ctrlProp" Target="../ctrlProps/ctrlProp175.xml"/><Relationship Id="rId27" Type="http://schemas.openxmlformats.org/officeDocument/2006/relationships/ctrlProp" Target="../ctrlProps/ctrlProp180.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87.xml"/><Relationship Id="rId13" Type="http://schemas.openxmlformats.org/officeDocument/2006/relationships/ctrlProp" Target="../ctrlProps/ctrlProp192.xml"/><Relationship Id="rId18" Type="http://schemas.openxmlformats.org/officeDocument/2006/relationships/ctrlProp" Target="../ctrlProps/ctrlProp197.xml"/><Relationship Id="rId26" Type="http://schemas.openxmlformats.org/officeDocument/2006/relationships/ctrlProp" Target="../ctrlProps/ctrlProp205.xml"/><Relationship Id="rId3" Type="http://schemas.openxmlformats.org/officeDocument/2006/relationships/vmlDrawing" Target="../drawings/vmlDrawing8.vml"/><Relationship Id="rId21" Type="http://schemas.openxmlformats.org/officeDocument/2006/relationships/ctrlProp" Target="../ctrlProps/ctrlProp200.xml"/><Relationship Id="rId7" Type="http://schemas.openxmlformats.org/officeDocument/2006/relationships/ctrlProp" Target="../ctrlProps/ctrlProp186.xml"/><Relationship Id="rId12" Type="http://schemas.openxmlformats.org/officeDocument/2006/relationships/ctrlProp" Target="../ctrlProps/ctrlProp191.xml"/><Relationship Id="rId17" Type="http://schemas.openxmlformats.org/officeDocument/2006/relationships/ctrlProp" Target="../ctrlProps/ctrlProp196.xml"/><Relationship Id="rId25" Type="http://schemas.openxmlformats.org/officeDocument/2006/relationships/ctrlProp" Target="../ctrlProps/ctrlProp204.xml"/><Relationship Id="rId2" Type="http://schemas.openxmlformats.org/officeDocument/2006/relationships/drawing" Target="../drawings/drawing8.xml"/><Relationship Id="rId16" Type="http://schemas.openxmlformats.org/officeDocument/2006/relationships/ctrlProp" Target="../ctrlProps/ctrlProp195.xml"/><Relationship Id="rId20" Type="http://schemas.openxmlformats.org/officeDocument/2006/relationships/ctrlProp" Target="../ctrlProps/ctrlProp199.xml"/><Relationship Id="rId29" Type="http://schemas.openxmlformats.org/officeDocument/2006/relationships/ctrlProp" Target="../ctrlProps/ctrlProp208.xml"/><Relationship Id="rId1" Type="http://schemas.openxmlformats.org/officeDocument/2006/relationships/printerSettings" Target="../printerSettings/printerSettings8.bin"/><Relationship Id="rId6" Type="http://schemas.openxmlformats.org/officeDocument/2006/relationships/ctrlProp" Target="../ctrlProps/ctrlProp185.xml"/><Relationship Id="rId11" Type="http://schemas.openxmlformats.org/officeDocument/2006/relationships/ctrlProp" Target="../ctrlProps/ctrlProp190.xml"/><Relationship Id="rId24" Type="http://schemas.openxmlformats.org/officeDocument/2006/relationships/ctrlProp" Target="../ctrlProps/ctrlProp203.xml"/><Relationship Id="rId5" Type="http://schemas.openxmlformats.org/officeDocument/2006/relationships/ctrlProp" Target="../ctrlProps/ctrlProp184.xml"/><Relationship Id="rId15" Type="http://schemas.openxmlformats.org/officeDocument/2006/relationships/ctrlProp" Target="../ctrlProps/ctrlProp194.xml"/><Relationship Id="rId23" Type="http://schemas.openxmlformats.org/officeDocument/2006/relationships/ctrlProp" Target="../ctrlProps/ctrlProp202.xml"/><Relationship Id="rId28" Type="http://schemas.openxmlformats.org/officeDocument/2006/relationships/ctrlProp" Target="../ctrlProps/ctrlProp207.xml"/><Relationship Id="rId10" Type="http://schemas.openxmlformats.org/officeDocument/2006/relationships/ctrlProp" Target="../ctrlProps/ctrlProp189.xml"/><Relationship Id="rId19" Type="http://schemas.openxmlformats.org/officeDocument/2006/relationships/ctrlProp" Target="../ctrlProps/ctrlProp198.xml"/><Relationship Id="rId4" Type="http://schemas.openxmlformats.org/officeDocument/2006/relationships/ctrlProp" Target="../ctrlProps/ctrlProp183.xml"/><Relationship Id="rId9" Type="http://schemas.openxmlformats.org/officeDocument/2006/relationships/ctrlProp" Target="../ctrlProps/ctrlProp188.xml"/><Relationship Id="rId14" Type="http://schemas.openxmlformats.org/officeDocument/2006/relationships/ctrlProp" Target="../ctrlProps/ctrlProp193.xml"/><Relationship Id="rId22" Type="http://schemas.openxmlformats.org/officeDocument/2006/relationships/ctrlProp" Target="../ctrlProps/ctrlProp201.xml"/><Relationship Id="rId27" Type="http://schemas.openxmlformats.org/officeDocument/2006/relationships/ctrlProp" Target="../ctrlProps/ctrlProp20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A6"/>
  <sheetViews>
    <sheetView workbookViewId="0">
      <selection activeCell="A4" sqref="A4"/>
    </sheetView>
  </sheetViews>
  <sheetFormatPr defaultRowHeight="12.5" x14ac:dyDescent="0.25"/>
  <cols>
    <col min="1" max="1" width="128.26953125" customWidth="1"/>
  </cols>
  <sheetData>
    <row r="1" spans="1:1" ht="28" x14ac:dyDescent="0.25">
      <c r="A1" s="73" t="s">
        <v>96</v>
      </c>
    </row>
    <row r="2" spans="1:1" ht="28" x14ac:dyDescent="0.25">
      <c r="A2" s="73"/>
    </row>
    <row r="3" spans="1:1" ht="56" x14ac:dyDescent="0.25">
      <c r="A3" s="74" t="s">
        <v>125</v>
      </c>
    </row>
    <row r="4" spans="1:1" ht="28" x14ac:dyDescent="0.25">
      <c r="A4" s="74"/>
    </row>
    <row r="5" spans="1:1" ht="28" x14ac:dyDescent="0.25">
      <c r="A5" s="74" t="s">
        <v>126</v>
      </c>
    </row>
    <row r="6" spans="1:1" ht="28" x14ac:dyDescent="0.6">
      <c r="A6" s="82" t="s">
        <v>127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4"/>
  <dimension ref="A1:BN10"/>
  <sheetViews>
    <sheetView workbookViewId="0">
      <pane xSplit="5" ySplit="8" topLeftCell="F9" activePane="bottomRight" state="frozen"/>
      <selection activeCell="C5" sqref="C5:E5"/>
      <selection pane="topRight" activeCell="C5" sqref="C5:E5"/>
      <selection pane="bottomLeft" activeCell="C5" sqref="C5:E5"/>
      <selection pane="bottomRight" activeCell="B9" sqref="B9:F10"/>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28</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98</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231</v>
      </c>
      <c r="C9" s="1" t="s">
        <v>258</v>
      </c>
      <c r="D9" s="1" t="s">
        <v>232</v>
      </c>
      <c r="E9" s="1" t="s">
        <v>214</v>
      </c>
      <c r="F9" s="1" t="s">
        <v>117</v>
      </c>
      <c r="J9" s="55">
        <f>H9+I9</f>
        <v>0</v>
      </c>
      <c r="N9" s="56">
        <v>99</v>
      </c>
      <c r="O9" s="57">
        <v>1</v>
      </c>
      <c r="P9" s="57">
        <v>177.5</v>
      </c>
      <c r="Q9" s="57">
        <v>0</v>
      </c>
      <c r="R9" s="58">
        <f>P9+Q9</f>
        <v>177.5</v>
      </c>
      <c r="S9" s="57">
        <v>6</v>
      </c>
      <c r="T9" s="57">
        <v>6</v>
      </c>
      <c r="U9" s="57">
        <v>1</v>
      </c>
      <c r="V9" s="59">
        <v>1</v>
      </c>
      <c r="X9" s="60">
        <v>189.5</v>
      </c>
      <c r="Y9" s="60">
        <v>0</v>
      </c>
      <c r="Z9" s="61">
        <f>X9+Y9</f>
        <v>189.5</v>
      </c>
      <c r="AA9" s="60">
        <v>6.5</v>
      </c>
      <c r="AB9" s="60">
        <v>6.5</v>
      </c>
      <c r="AC9" s="60">
        <v>1</v>
      </c>
      <c r="AD9" s="62">
        <v>1</v>
      </c>
      <c r="BC9">
        <f>N9+V9+AD9+AL9+AT9+BB9</f>
        <v>101</v>
      </c>
      <c r="BD9">
        <f>J9+R9+Z9+AH9+AP9+AX9</f>
        <v>367</v>
      </c>
      <c r="BE9" s="26">
        <f>IF($O$4&gt;0,(LARGE(($N9,$V9,$AD9,$AL9,$AT9,$BB9),1)),"0")</f>
        <v>99</v>
      </c>
      <c r="BG9">
        <v>0</v>
      </c>
      <c r="BH9">
        <v>0</v>
      </c>
      <c r="BI9" s="26">
        <f>BC9-BE9-BF9</f>
        <v>2</v>
      </c>
      <c r="BJ9">
        <f>BD9-BG9-BH9</f>
        <v>367</v>
      </c>
      <c r="BN9" s="84" t="s">
        <v>269</v>
      </c>
    </row>
    <row r="10" spans="1:66" x14ac:dyDescent="0.25">
      <c r="A10" s="1">
        <v>2</v>
      </c>
      <c r="B10" s="1" t="s">
        <v>171</v>
      </c>
      <c r="C10" s="1" t="s">
        <v>213</v>
      </c>
      <c r="D10" s="1" t="s">
        <v>172</v>
      </c>
      <c r="E10" s="1" t="s">
        <v>214</v>
      </c>
      <c r="F10" s="1" t="s">
        <v>117</v>
      </c>
      <c r="G10" s="54">
        <v>1</v>
      </c>
      <c r="H10" s="54">
        <v>188</v>
      </c>
      <c r="I10" s="54">
        <v>0</v>
      </c>
      <c r="J10" s="55">
        <f>H10+I10</f>
        <v>188</v>
      </c>
      <c r="K10" s="54">
        <v>6.5</v>
      </c>
      <c r="L10" s="54">
        <v>6.5</v>
      </c>
      <c r="M10" s="54">
        <v>1</v>
      </c>
      <c r="N10" s="56">
        <v>1</v>
      </c>
      <c r="O10" s="57">
        <v>1</v>
      </c>
      <c r="P10" s="57">
        <v>170.5</v>
      </c>
      <c r="Q10" s="57">
        <v>0</v>
      </c>
      <c r="R10" s="58">
        <f>P10+Q10</f>
        <v>170.5</v>
      </c>
      <c r="S10" s="57">
        <v>6</v>
      </c>
      <c r="T10" s="57">
        <v>6</v>
      </c>
      <c r="U10" s="57">
        <v>2</v>
      </c>
      <c r="V10" s="59">
        <v>2</v>
      </c>
      <c r="X10" s="60">
        <v>186.5</v>
      </c>
      <c r="Y10" s="60">
        <v>0</v>
      </c>
      <c r="Z10" s="61">
        <f>X10+Y10</f>
        <v>186.5</v>
      </c>
      <c r="AA10" s="60">
        <v>6</v>
      </c>
      <c r="AB10" s="60">
        <v>6.5</v>
      </c>
      <c r="AC10" s="60">
        <v>2</v>
      </c>
      <c r="AD10" s="62">
        <v>2</v>
      </c>
      <c r="BC10">
        <f>N10+V10+AD10+AL10+AT10+BB10</f>
        <v>5</v>
      </c>
      <c r="BD10">
        <f>J10+R10+Z10+AH10+AP10+AX10</f>
        <v>545</v>
      </c>
      <c r="BE10" s="26">
        <f>IF($O$4&gt;0,(LARGE(($N10,$V10,$AD10,$AL10,$AT10,$BB10),1)),"0")</f>
        <v>2</v>
      </c>
      <c r="BG10">
        <v>170.5</v>
      </c>
      <c r="BH10">
        <v>0</v>
      </c>
      <c r="BI10" s="26">
        <f>BC10-BE10-BF10</f>
        <v>3</v>
      </c>
      <c r="BJ10">
        <f>BD10-BG10-BH10</f>
        <v>374.5</v>
      </c>
      <c r="BN10" s="84" t="s">
        <v>270</v>
      </c>
    </row>
  </sheetData>
  <sheetProtection sheet="1" objects="1" scenarios="1"/>
  <sortState xmlns:xlrd2="http://schemas.microsoft.com/office/spreadsheetml/2017/richdata2" ref="A9:XFD11">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446 AV9:AW65446 P9:Q65446 X9:Y65446 AF9:AG65446 AN9:AO65446">
    <cfRule type="cellIs" dxfId="13" priority="1" stopIfTrue="1" operator="greaterThanOrEqual">
      <formula>$BL$6</formula>
    </cfRule>
  </conditionalFormatting>
  <dataValidations count="9">
    <dataValidation type="whole" allowBlank="1" showInputMessage="1" showErrorMessage="1" sqref="O3:V3" xr:uid="{00000000-0002-0000-0900-000000000000}">
      <formula1>0</formula1>
      <formula2>99</formula2>
    </dataValidation>
    <dataValidation type="whole" operator="lessThanOrEqual" allowBlank="1" showInputMessage="1" showErrorMessage="1" sqref="BL5" xr:uid="{00000000-0002-0000-0900-000001000000}">
      <formula1>99</formula1>
    </dataValidation>
    <dataValidation type="whole" operator="lessThanOrEqual" allowBlank="1" showInputMessage="1" showErrorMessage="1" sqref="BL6" xr:uid="{00000000-0002-0000-0900-000002000000}">
      <formula1>400</formula1>
    </dataValidation>
    <dataValidation type="whole" allowBlank="1" showInputMessage="1" showErrorMessage="1" sqref="M1:N2 U1:V2 BA1:BB2 AS1:AT2 AK1:AL2 AC1:AD2 M8:N65446 AC8:AD65446 U8:V65446 AK8:AL65446 AS8:AT65446 BA8:BB65446" xr:uid="{00000000-0002-0000-0900-000003000000}">
      <formula1>0</formula1>
      <formula2>999</formula2>
    </dataValidation>
    <dataValidation type="decimal" allowBlank="1" showInputMessage="1" showErrorMessage="1" sqref="K1:L2 S1:T2 AY1:AZ2 AQ1:AR2 AI1:AJ2 AA1:AB2 K8:L65446 AA8:AB65446 S8:T65446 AI8:AJ65446 AQ8:AR65446 AY8:AZ65446" xr:uid="{00000000-0002-0000-0900-000004000000}">
      <formula1>0</formula1>
      <formula2>99</formula2>
    </dataValidation>
    <dataValidation type="decimal" allowBlank="1" showInputMessage="1" showErrorMessage="1" sqref="H1:I2 P1:Q2 AV1:AW2 AN1:AO2 AF1:AG2 X1:Y2 H8:I65446 X8:Y65446 P8:Q65446 AF8:AG65446 AN8:AO65446 AV8:AW65446" xr:uid="{00000000-0002-0000-0900-000005000000}">
      <formula1>0</formula1>
      <formula2>400</formula2>
    </dataValidation>
    <dataValidation operator="lessThanOrEqual" allowBlank="1" showInputMessage="1" showErrorMessage="1" sqref="R8:R10 AH8 AP8 AX8 Z8:Z10 J1:J2 R1:R2 AX1:AX2 AP1:AP2 AH1:AH2 Z1:Z2 BC1:BK8 BL1:BL4 BL7:BL8 J8:J10 BC9:BE10 BI9:BJ10" xr:uid="{00000000-0002-0000-0900-000006000000}"/>
    <dataValidation type="list" allowBlank="1" showInputMessage="1" showErrorMessage="1" sqref="BM1:BM2 BM9:BM65446" xr:uid="{00000000-0002-0000-0900-000007000000}">
      <formula1>"ja,nee"</formula1>
    </dataValidation>
    <dataValidation type="decimal" operator="lessThanOrEqual" allowBlank="1" showInputMessage="1" showErrorMessage="1" sqref="BK9:BL10 BC11:BL65446 AH9:AH65446 AP9:AP65446 AX9:AX65446 Z11:Z65446 R11:R65446 J11:J65446 BG9:BH10" xr:uid="{00000000-0002-0000-09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3889"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93890"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3891"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93892"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93893"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93894"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93895"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3896"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93897"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93898"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93899"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93900"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93901"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93902"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93903"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93904"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93905"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93906"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93907"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93908"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93909"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93910"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93911"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93912"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93913"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93914"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75"/>
  <dimension ref="A1:BN19"/>
  <sheetViews>
    <sheetView workbookViewId="0">
      <pane xSplit="5" ySplit="8" topLeftCell="F9" activePane="bottomRight" state="frozen"/>
      <selection activeCell="C5" sqref="C5:E5"/>
      <selection pane="topRight" activeCell="C5" sqref="C5:E5"/>
      <selection pane="bottomLeft" activeCell="C5" sqref="C5:E5"/>
      <selection pane="bottomRight" activeCell="B9" sqref="B9:F10"/>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28</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99</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175</v>
      </c>
      <c r="C9" s="1" t="s">
        <v>217</v>
      </c>
      <c r="D9" s="1" t="s">
        <v>176</v>
      </c>
      <c r="E9" s="1" t="s">
        <v>218</v>
      </c>
      <c r="F9" s="1" t="s">
        <v>158</v>
      </c>
      <c r="G9" s="54">
        <v>1</v>
      </c>
      <c r="H9" s="54">
        <v>198.5</v>
      </c>
      <c r="I9" s="54">
        <v>0</v>
      </c>
      <c r="J9" s="55">
        <f t="shared" ref="J9:J19" si="0">H9+I9</f>
        <v>198.5</v>
      </c>
      <c r="K9" s="54">
        <v>6.5</v>
      </c>
      <c r="L9" s="54">
        <v>7</v>
      </c>
      <c r="M9" s="54">
        <v>1</v>
      </c>
      <c r="N9" s="56">
        <v>1</v>
      </c>
      <c r="O9" s="57">
        <v>1</v>
      </c>
      <c r="P9" s="57">
        <v>203.5</v>
      </c>
      <c r="Q9" s="57">
        <v>0</v>
      </c>
      <c r="R9" s="58">
        <f t="shared" ref="R9:R19" si="1">P9+Q9</f>
        <v>203.5</v>
      </c>
      <c r="S9" s="57">
        <v>7</v>
      </c>
      <c r="T9" s="57">
        <v>7</v>
      </c>
      <c r="U9" s="57">
        <v>1</v>
      </c>
      <c r="V9" s="59">
        <v>1</v>
      </c>
      <c r="Z9" s="61">
        <f t="shared" ref="Z9:Z19" si="2">X9+Y9</f>
        <v>0</v>
      </c>
      <c r="AD9" s="62">
        <v>99</v>
      </c>
      <c r="BC9">
        <f t="shared" ref="BC9:BC19" si="3">N9+V9+AD9+AL9+AT9+BB9</f>
        <v>101</v>
      </c>
      <c r="BD9">
        <f t="shared" ref="BD9:BD19" si="4">J9+R9+Z9+AH9+AP9+AX9</f>
        <v>402</v>
      </c>
      <c r="BE9" s="26">
        <f>IF($O$4&gt;0,(LARGE(($N9,$V9,$AD9,$AL9,$AT9,$BB9),1)),"0")</f>
        <v>99</v>
      </c>
      <c r="BG9">
        <v>0</v>
      </c>
      <c r="BH9">
        <v>0</v>
      </c>
      <c r="BI9" s="26">
        <f t="shared" ref="BI9:BI19" si="5">BC9-BE9-BF9</f>
        <v>2</v>
      </c>
      <c r="BJ9">
        <f t="shared" ref="BJ9:BJ19" si="6">BD9-BG9-BH9</f>
        <v>402</v>
      </c>
      <c r="BN9" s="84" t="s">
        <v>269</v>
      </c>
    </row>
    <row r="10" spans="1:66" x14ac:dyDescent="0.25">
      <c r="A10" s="1">
        <v>2</v>
      </c>
      <c r="B10" s="1" t="s">
        <v>181</v>
      </c>
      <c r="C10" s="1" t="s">
        <v>222</v>
      </c>
      <c r="D10" s="1" t="s">
        <v>182</v>
      </c>
      <c r="E10" s="1" t="s">
        <v>223</v>
      </c>
      <c r="F10" s="1" t="s">
        <v>113</v>
      </c>
      <c r="G10" s="54">
        <v>1</v>
      </c>
      <c r="H10" s="54">
        <v>191.5</v>
      </c>
      <c r="I10" s="54">
        <v>0</v>
      </c>
      <c r="J10" s="55">
        <f t="shared" si="0"/>
        <v>191.5</v>
      </c>
      <c r="K10" s="54">
        <v>6.5</v>
      </c>
      <c r="L10" s="54">
        <v>6.5</v>
      </c>
      <c r="M10" s="54">
        <v>3</v>
      </c>
      <c r="N10" s="56">
        <v>3</v>
      </c>
      <c r="O10" s="57">
        <v>1</v>
      </c>
      <c r="P10" s="57">
        <v>185</v>
      </c>
      <c r="Q10" s="57">
        <v>0</v>
      </c>
      <c r="R10" s="58">
        <f t="shared" si="1"/>
        <v>185</v>
      </c>
      <c r="S10" s="57">
        <v>6</v>
      </c>
      <c r="T10" s="57">
        <v>6</v>
      </c>
      <c r="U10" s="57">
        <v>4</v>
      </c>
      <c r="V10" s="59">
        <v>4</v>
      </c>
      <c r="X10" s="60">
        <v>195</v>
      </c>
      <c r="Y10" s="60">
        <v>0</v>
      </c>
      <c r="Z10" s="61">
        <f t="shared" si="2"/>
        <v>195</v>
      </c>
      <c r="AA10" s="60">
        <v>7</v>
      </c>
      <c r="AB10" s="60">
        <v>7</v>
      </c>
      <c r="AC10" s="60">
        <v>1</v>
      </c>
      <c r="AD10" s="62">
        <v>1</v>
      </c>
      <c r="BC10">
        <f t="shared" si="3"/>
        <v>8</v>
      </c>
      <c r="BD10">
        <f t="shared" si="4"/>
        <v>571.5</v>
      </c>
      <c r="BE10" s="26">
        <f>IF($O$4&gt;0,(LARGE(($N10,$V10,$AD10,$AL10,$AT10,$BB10),1)),"0")</f>
        <v>4</v>
      </c>
      <c r="BG10">
        <v>185</v>
      </c>
      <c r="BH10">
        <v>0</v>
      </c>
      <c r="BI10" s="26">
        <f t="shared" si="5"/>
        <v>4</v>
      </c>
      <c r="BJ10">
        <f t="shared" si="6"/>
        <v>386.5</v>
      </c>
      <c r="BN10" s="84" t="s">
        <v>270</v>
      </c>
    </row>
    <row r="11" spans="1:66" x14ac:dyDescent="0.25">
      <c r="A11" s="1">
        <v>3</v>
      </c>
      <c r="B11" s="1" t="s">
        <v>179</v>
      </c>
      <c r="C11" s="1" t="s">
        <v>221</v>
      </c>
      <c r="D11" s="1" t="s">
        <v>180</v>
      </c>
      <c r="E11" s="1" t="s">
        <v>218</v>
      </c>
      <c r="F11" s="1" t="s">
        <v>113</v>
      </c>
      <c r="G11" s="54">
        <v>1</v>
      </c>
      <c r="H11" s="54">
        <v>192</v>
      </c>
      <c r="I11" s="54">
        <v>0</v>
      </c>
      <c r="J11" s="55">
        <f t="shared" si="0"/>
        <v>192</v>
      </c>
      <c r="K11" s="54">
        <v>6.5</v>
      </c>
      <c r="L11" s="54">
        <v>7</v>
      </c>
      <c r="M11" s="54">
        <v>2</v>
      </c>
      <c r="N11" s="56">
        <v>2</v>
      </c>
      <c r="O11" s="57">
        <v>1</v>
      </c>
      <c r="P11" s="57">
        <v>188</v>
      </c>
      <c r="Q11" s="57">
        <v>0</v>
      </c>
      <c r="R11" s="58">
        <f t="shared" si="1"/>
        <v>188</v>
      </c>
      <c r="S11" s="57">
        <v>6</v>
      </c>
      <c r="T11" s="57">
        <v>6.5</v>
      </c>
      <c r="U11" s="57">
        <v>3</v>
      </c>
      <c r="V11" s="59">
        <v>3</v>
      </c>
      <c r="Z11" s="61">
        <f t="shared" si="2"/>
        <v>0</v>
      </c>
      <c r="AD11" s="62">
        <v>99</v>
      </c>
      <c r="BC11">
        <f t="shared" si="3"/>
        <v>104</v>
      </c>
      <c r="BD11">
        <f t="shared" si="4"/>
        <v>380</v>
      </c>
      <c r="BE11" s="26">
        <f>IF($O$4&gt;0,(LARGE(($N11,$V11,$AD11,$AL11,$AT11,$BB11),1)),"0")</f>
        <v>99</v>
      </c>
      <c r="BG11">
        <v>0</v>
      </c>
      <c r="BH11">
        <v>0</v>
      </c>
      <c r="BI11" s="26">
        <f t="shared" si="5"/>
        <v>5</v>
      </c>
      <c r="BJ11">
        <f t="shared" si="6"/>
        <v>380</v>
      </c>
    </row>
    <row r="12" spans="1:66" x14ac:dyDescent="0.25">
      <c r="A12" s="1">
        <v>4</v>
      </c>
      <c r="B12" s="1" t="s">
        <v>233</v>
      </c>
      <c r="C12" s="1" t="s">
        <v>259</v>
      </c>
      <c r="D12" s="1" t="s">
        <v>234</v>
      </c>
      <c r="E12" s="1" t="s">
        <v>218</v>
      </c>
      <c r="F12" s="1" t="s">
        <v>158</v>
      </c>
      <c r="J12" s="55">
        <f t="shared" si="0"/>
        <v>0</v>
      </c>
      <c r="N12" s="56">
        <v>99</v>
      </c>
      <c r="O12" s="57">
        <v>1</v>
      </c>
      <c r="P12" s="57">
        <v>199.5</v>
      </c>
      <c r="Q12" s="57">
        <v>0</v>
      </c>
      <c r="R12" s="58">
        <f t="shared" si="1"/>
        <v>199.5</v>
      </c>
      <c r="S12" s="57">
        <v>7</v>
      </c>
      <c r="T12" s="57">
        <v>7</v>
      </c>
      <c r="U12" s="57">
        <v>2</v>
      </c>
      <c r="V12" s="59">
        <v>2</v>
      </c>
      <c r="X12" s="60">
        <v>183</v>
      </c>
      <c r="Y12" s="60">
        <v>0</v>
      </c>
      <c r="Z12" s="61">
        <f t="shared" si="2"/>
        <v>183</v>
      </c>
      <c r="AA12" s="60">
        <v>5</v>
      </c>
      <c r="AB12" s="60">
        <v>7</v>
      </c>
      <c r="AC12" s="60">
        <v>5</v>
      </c>
      <c r="AD12" s="62">
        <v>5</v>
      </c>
      <c r="BC12">
        <f t="shared" si="3"/>
        <v>106</v>
      </c>
      <c r="BD12">
        <f t="shared" si="4"/>
        <v>382.5</v>
      </c>
      <c r="BE12" s="26">
        <f>IF($O$4&gt;0,(LARGE(($N12,$V12,$AD12,$AL12,$AT12,$BB12),1)),"0")</f>
        <v>99</v>
      </c>
      <c r="BG12">
        <v>0</v>
      </c>
      <c r="BH12">
        <v>0</v>
      </c>
      <c r="BI12" s="26">
        <f t="shared" si="5"/>
        <v>7</v>
      </c>
      <c r="BJ12">
        <f t="shared" si="6"/>
        <v>382.5</v>
      </c>
    </row>
    <row r="13" spans="1:66" x14ac:dyDescent="0.25">
      <c r="A13" s="1">
        <v>5</v>
      </c>
      <c r="B13" s="1" t="s">
        <v>185</v>
      </c>
      <c r="C13" s="1" t="s">
        <v>225</v>
      </c>
      <c r="D13" s="1" t="s">
        <v>186</v>
      </c>
      <c r="E13" s="1" t="s">
        <v>218</v>
      </c>
      <c r="F13" s="1" t="s">
        <v>153</v>
      </c>
      <c r="G13" s="54">
        <v>1</v>
      </c>
      <c r="H13" s="54">
        <v>180</v>
      </c>
      <c r="I13" s="54">
        <v>0</v>
      </c>
      <c r="J13" s="55">
        <f t="shared" si="0"/>
        <v>180</v>
      </c>
      <c r="K13" s="54">
        <v>6</v>
      </c>
      <c r="L13" s="54">
        <v>6.5</v>
      </c>
      <c r="M13" s="54">
        <v>6</v>
      </c>
      <c r="N13" s="56">
        <v>6</v>
      </c>
      <c r="O13" s="57">
        <v>1</v>
      </c>
      <c r="P13" s="57">
        <v>179.5</v>
      </c>
      <c r="Q13" s="57">
        <v>0</v>
      </c>
      <c r="R13" s="58">
        <f t="shared" si="1"/>
        <v>179.5</v>
      </c>
      <c r="S13" s="57">
        <v>6</v>
      </c>
      <c r="T13" s="57">
        <v>6</v>
      </c>
      <c r="U13" s="57">
        <v>6</v>
      </c>
      <c r="V13" s="59">
        <v>6</v>
      </c>
      <c r="X13" s="60">
        <v>188.5</v>
      </c>
      <c r="Y13" s="60">
        <v>0</v>
      </c>
      <c r="Z13" s="61">
        <f t="shared" si="2"/>
        <v>188.5</v>
      </c>
      <c r="AA13" s="60">
        <v>6.5</v>
      </c>
      <c r="AB13" s="60">
        <v>6.5</v>
      </c>
      <c r="AC13" s="60">
        <v>2</v>
      </c>
      <c r="AD13" s="62">
        <v>2</v>
      </c>
      <c r="BC13">
        <f t="shared" si="3"/>
        <v>14</v>
      </c>
      <c r="BD13">
        <f t="shared" si="4"/>
        <v>548</v>
      </c>
      <c r="BE13" s="26">
        <f>IF($O$4&gt;0,(LARGE(($N13,$V13,$AD13,$AL13,$AT13,$BB13),1)),"0")</f>
        <v>6</v>
      </c>
      <c r="BG13">
        <v>179.5</v>
      </c>
      <c r="BH13">
        <v>0</v>
      </c>
      <c r="BI13" s="26">
        <f t="shared" si="5"/>
        <v>8</v>
      </c>
      <c r="BJ13">
        <f t="shared" si="6"/>
        <v>368.5</v>
      </c>
    </row>
    <row r="14" spans="1:66" x14ac:dyDescent="0.25">
      <c r="A14" s="1">
        <v>6</v>
      </c>
      <c r="B14" s="1" t="s">
        <v>235</v>
      </c>
      <c r="C14" s="1" t="s">
        <v>260</v>
      </c>
      <c r="D14" s="1" t="s">
        <v>236</v>
      </c>
      <c r="E14" s="1" t="s">
        <v>218</v>
      </c>
      <c r="F14" s="1" t="s">
        <v>158</v>
      </c>
      <c r="J14" s="55">
        <f t="shared" si="0"/>
        <v>0</v>
      </c>
      <c r="N14" s="56">
        <v>99</v>
      </c>
      <c r="O14" s="57">
        <v>1</v>
      </c>
      <c r="P14" s="57">
        <v>182.5</v>
      </c>
      <c r="Q14" s="57">
        <v>0</v>
      </c>
      <c r="R14" s="58">
        <f t="shared" si="1"/>
        <v>182.5</v>
      </c>
      <c r="S14" s="57">
        <v>6</v>
      </c>
      <c r="T14" s="57">
        <v>6</v>
      </c>
      <c r="U14" s="57">
        <v>5</v>
      </c>
      <c r="V14" s="59">
        <v>5</v>
      </c>
      <c r="X14" s="60">
        <v>184</v>
      </c>
      <c r="Y14" s="60">
        <v>0</v>
      </c>
      <c r="Z14" s="61">
        <f t="shared" si="2"/>
        <v>184</v>
      </c>
      <c r="AA14" s="60">
        <v>6.5</v>
      </c>
      <c r="AB14" s="60">
        <v>6</v>
      </c>
      <c r="AC14" s="60">
        <v>3</v>
      </c>
      <c r="AD14" s="62">
        <v>3</v>
      </c>
      <c r="BC14">
        <f t="shared" si="3"/>
        <v>107</v>
      </c>
      <c r="BD14">
        <f t="shared" si="4"/>
        <v>366.5</v>
      </c>
      <c r="BE14" s="26">
        <f>IF($O$4&gt;0,(LARGE(($N14,$V14,$AD14,$AL14,$AT14,$BB14),1)),"0")</f>
        <v>99</v>
      </c>
      <c r="BG14">
        <v>0</v>
      </c>
      <c r="BH14">
        <v>0</v>
      </c>
      <c r="BI14" s="26">
        <f t="shared" si="5"/>
        <v>8</v>
      </c>
      <c r="BJ14">
        <f t="shared" si="6"/>
        <v>366.5</v>
      </c>
    </row>
    <row r="15" spans="1:66" x14ac:dyDescent="0.25">
      <c r="A15" s="1">
        <v>7</v>
      </c>
      <c r="B15" s="1" t="s">
        <v>183</v>
      </c>
      <c r="C15" s="1" t="s">
        <v>224</v>
      </c>
      <c r="D15" s="1" t="s">
        <v>184</v>
      </c>
      <c r="E15" s="1" t="s">
        <v>218</v>
      </c>
      <c r="F15" s="1" t="s">
        <v>114</v>
      </c>
      <c r="G15" s="54">
        <v>1</v>
      </c>
      <c r="H15" s="54">
        <v>187.5</v>
      </c>
      <c r="I15" s="54">
        <v>0</v>
      </c>
      <c r="J15" s="55">
        <f t="shared" si="0"/>
        <v>187.5</v>
      </c>
      <c r="K15" s="54">
        <v>6.5</v>
      </c>
      <c r="L15" s="54">
        <v>7</v>
      </c>
      <c r="M15" s="54">
        <v>4</v>
      </c>
      <c r="N15" s="56">
        <v>4</v>
      </c>
      <c r="R15" s="58">
        <f t="shared" si="1"/>
        <v>0</v>
      </c>
      <c r="V15" s="59">
        <v>99</v>
      </c>
      <c r="X15" s="60">
        <v>183</v>
      </c>
      <c r="Y15" s="60">
        <v>0</v>
      </c>
      <c r="Z15" s="61">
        <f t="shared" si="2"/>
        <v>183</v>
      </c>
      <c r="AA15" s="60">
        <v>6.5</v>
      </c>
      <c r="AB15" s="60">
        <v>7</v>
      </c>
      <c r="AC15" s="60">
        <v>4</v>
      </c>
      <c r="AD15" s="62">
        <v>4</v>
      </c>
      <c r="BC15">
        <f t="shared" si="3"/>
        <v>107</v>
      </c>
      <c r="BD15">
        <f t="shared" si="4"/>
        <v>370.5</v>
      </c>
      <c r="BE15" s="26">
        <f>IF($O$4&gt;0,(LARGE(($N15,$V15,$AD15,$AL15,$AT15,$BB15),1)),"0")</f>
        <v>99</v>
      </c>
      <c r="BG15">
        <v>0</v>
      </c>
      <c r="BH15">
        <v>0</v>
      </c>
      <c r="BI15" s="26">
        <f t="shared" si="5"/>
        <v>8</v>
      </c>
      <c r="BJ15">
        <f t="shared" si="6"/>
        <v>370.5</v>
      </c>
    </row>
    <row r="16" spans="1:66" x14ac:dyDescent="0.25">
      <c r="A16" s="1">
        <v>8</v>
      </c>
      <c r="B16" s="1" t="s">
        <v>237</v>
      </c>
      <c r="C16" s="1" t="s">
        <v>261</v>
      </c>
      <c r="D16" s="1" t="s">
        <v>238</v>
      </c>
      <c r="E16" s="1" t="s">
        <v>223</v>
      </c>
      <c r="F16" s="1" t="s">
        <v>158</v>
      </c>
      <c r="J16" s="55">
        <f t="shared" si="0"/>
        <v>0</v>
      </c>
      <c r="N16" s="56">
        <v>99</v>
      </c>
      <c r="O16" s="57">
        <v>1</v>
      </c>
      <c r="P16" s="57">
        <v>172</v>
      </c>
      <c r="Q16" s="57">
        <v>0</v>
      </c>
      <c r="R16" s="58">
        <f t="shared" si="1"/>
        <v>172</v>
      </c>
      <c r="S16" s="57">
        <v>6</v>
      </c>
      <c r="T16" s="57">
        <v>6</v>
      </c>
      <c r="U16" s="57">
        <v>7</v>
      </c>
      <c r="V16" s="59">
        <v>7</v>
      </c>
      <c r="X16" s="60">
        <v>182.5</v>
      </c>
      <c r="Y16" s="60">
        <v>0</v>
      </c>
      <c r="Z16" s="61">
        <f t="shared" si="2"/>
        <v>182.5</v>
      </c>
      <c r="AA16" s="60">
        <v>5.5</v>
      </c>
      <c r="AB16" s="60">
        <v>6.5</v>
      </c>
      <c r="AC16" s="60">
        <v>6</v>
      </c>
      <c r="AD16" s="62">
        <v>6</v>
      </c>
      <c r="BC16">
        <f t="shared" si="3"/>
        <v>112</v>
      </c>
      <c r="BD16">
        <f t="shared" si="4"/>
        <v>354.5</v>
      </c>
      <c r="BE16" s="26">
        <f>IF($O$4&gt;0,(LARGE(($N16,$V16,$AD16,$AL16,$AT16,$BB16),1)),"0")</f>
        <v>99</v>
      </c>
      <c r="BG16">
        <v>0</v>
      </c>
      <c r="BH16">
        <v>0</v>
      </c>
      <c r="BI16" s="26">
        <f t="shared" si="5"/>
        <v>13</v>
      </c>
      <c r="BJ16">
        <f t="shared" si="6"/>
        <v>354.5</v>
      </c>
    </row>
    <row r="17" spans="1:62" x14ac:dyDescent="0.25">
      <c r="A17" s="1">
        <v>9</v>
      </c>
      <c r="B17" s="1" t="s">
        <v>189</v>
      </c>
      <c r="C17" s="1" t="s">
        <v>228</v>
      </c>
      <c r="D17" s="1" t="s">
        <v>190</v>
      </c>
      <c r="E17" s="1" t="s">
        <v>218</v>
      </c>
      <c r="F17" s="1" t="s">
        <v>117</v>
      </c>
      <c r="G17" s="54">
        <v>1</v>
      </c>
      <c r="H17" s="54">
        <v>170.5</v>
      </c>
      <c r="I17" s="54">
        <v>0</v>
      </c>
      <c r="J17" s="55">
        <f t="shared" si="0"/>
        <v>170.5</v>
      </c>
      <c r="K17" s="54">
        <v>5</v>
      </c>
      <c r="L17" s="54">
        <v>6</v>
      </c>
      <c r="M17" s="54">
        <v>7</v>
      </c>
      <c r="N17" s="56">
        <v>7</v>
      </c>
      <c r="R17" s="58">
        <f t="shared" si="1"/>
        <v>0</v>
      </c>
      <c r="V17" s="59">
        <v>99</v>
      </c>
      <c r="X17" s="60">
        <v>172</v>
      </c>
      <c r="Y17" s="60">
        <v>0</v>
      </c>
      <c r="Z17" s="61">
        <f t="shared" si="2"/>
        <v>172</v>
      </c>
      <c r="AA17" s="60">
        <v>5</v>
      </c>
      <c r="AB17" s="60">
        <v>6.5</v>
      </c>
      <c r="AC17" s="60">
        <v>7</v>
      </c>
      <c r="AD17" s="62">
        <v>7</v>
      </c>
      <c r="BC17">
        <f t="shared" si="3"/>
        <v>113</v>
      </c>
      <c r="BD17">
        <f t="shared" si="4"/>
        <v>342.5</v>
      </c>
      <c r="BE17" s="26">
        <f>IF($O$4&gt;0,(LARGE(($N17,$V17,$AD17,$AL17,$AT17,$BB17),1)),"0")</f>
        <v>99</v>
      </c>
      <c r="BG17">
        <v>0</v>
      </c>
      <c r="BH17">
        <v>0</v>
      </c>
      <c r="BI17" s="26">
        <f t="shared" si="5"/>
        <v>14</v>
      </c>
      <c r="BJ17">
        <f t="shared" si="6"/>
        <v>342.5</v>
      </c>
    </row>
    <row r="18" spans="1:62" x14ac:dyDescent="0.25">
      <c r="A18" s="1">
        <v>10</v>
      </c>
      <c r="B18" s="1" t="s">
        <v>115</v>
      </c>
      <c r="C18" s="1" t="s">
        <v>122</v>
      </c>
      <c r="D18" s="1" t="s">
        <v>116</v>
      </c>
      <c r="E18" s="1" t="s">
        <v>218</v>
      </c>
      <c r="F18" s="1" t="s">
        <v>117</v>
      </c>
      <c r="G18" s="54">
        <v>1</v>
      </c>
      <c r="H18" s="54">
        <v>182.5</v>
      </c>
      <c r="I18" s="54">
        <v>0</v>
      </c>
      <c r="J18" s="55">
        <f t="shared" si="0"/>
        <v>182.5</v>
      </c>
      <c r="K18" s="54">
        <v>6</v>
      </c>
      <c r="L18" s="54">
        <v>6.5</v>
      </c>
      <c r="M18" s="54">
        <v>5</v>
      </c>
      <c r="N18" s="56">
        <v>5</v>
      </c>
      <c r="R18" s="58">
        <f t="shared" si="1"/>
        <v>0</v>
      </c>
      <c r="V18" s="59">
        <v>99</v>
      </c>
      <c r="Z18" s="61">
        <f t="shared" si="2"/>
        <v>0</v>
      </c>
      <c r="AD18" s="62">
        <v>99</v>
      </c>
      <c r="BC18">
        <f t="shared" si="3"/>
        <v>203</v>
      </c>
      <c r="BD18">
        <f t="shared" si="4"/>
        <v>182.5</v>
      </c>
      <c r="BE18" s="26">
        <f>IF($O$4&gt;0,(LARGE(($N18,$V18,$AD18,$AL18,$AT18,$BB18),1)),"0")</f>
        <v>99</v>
      </c>
      <c r="BG18">
        <v>0</v>
      </c>
      <c r="BH18">
        <v>0</v>
      </c>
      <c r="BI18" s="26">
        <f t="shared" si="5"/>
        <v>104</v>
      </c>
      <c r="BJ18">
        <f t="shared" si="6"/>
        <v>182.5</v>
      </c>
    </row>
    <row r="19" spans="1:62" x14ac:dyDescent="0.25">
      <c r="A19" s="1">
        <v>11</v>
      </c>
      <c r="B19" s="1" t="s">
        <v>239</v>
      </c>
      <c r="C19" s="1" t="s">
        <v>262</v>
      </c>
      <c r="D19" s="1" t="s">
        <v>240</v>
      </c>
      <c r="E19" s="1" t="s">
        <v>223</v>
      </c>
      <c r="F19" s="1" t="s">
        <v>158</v>
      </c>
      <c r="J19" s="55">
        <f t="shared" si="0"/>
        <v>0</v>
      </c>
      <c r="N19" s="56">
        <v>99</v>
      </c>
      <c r="O19" s="57">
        <v>1</v>
      </c>
      <c r="P19" s="57">
        <v>158.5</v>
      </c>
      <c r="Q19" s="57">
        <v>0</v>
      </c>
      <c r="R19" s="58">
        <f t="shared" si="1"/>
        <v>158.5</v>
      </c>
      <c r="S19" s="57">
        <v>5</v>
      </c>
      <c r="T19" s="57">
        <v>5</v>
      </c>
      <c r="U19" s="57">
        <v>8</v>
      </c>
      <c r="V19" s="59">
        <v>8</v>
      </c>
      <c r="Z19" s="61">
        <f t="shared" si="2"/>
        <v>0</v>
      </c>
      <c r="AD19" s="62">
        <v>99</v>
      </c>
      <c r="BC19">
        <f t="shared" si="3"/>
        <v>206</v>
      </c>
      <c r="BD19">
        <f t="shared" si="4"/>
        <v>158.5</v>
      </c>
      <c r="BE19" s="26">
        <f>IF($O$4&gt;0,(LARGE(($N19,$V19,$AD19,$AL19,$AT19,$BB19),1)),"0")</f>
        <v>99</v>
      </c>
      <c r="BG19">
        <v>0</v>
      </c>
      <c r="BH19">
        <v>0</v>
      </c>
      <c r="BI19" s="26">
        <f t="shared" si="5"/>
        <v>107</v>
      </c>
      <c r="BJ19">
        <f t="shared" si="6"/>
        <v>158.5</v>
      </c>
    </row>
  </sheetData>
  <sheetProtection sheet="1" objects="1" scenarios="1"/>
  <sortState xmlns:xlrd2="http://schemas.microsoft.com/office/spreadsheetml/2017/richdata2" ref="A9:XFD20">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406 AV9:AW65406 P9:Q65406 X9:Y65406 AF9:AG65406 AN9:AO65406">
    <cfRule type="cellIs" dxfId="12" priority="1" stopIfTrue="1" operator="greaterThanOrEqual">
      <formula>$BL$6</formula>
    </cfRule>
  </conditionalFormatting>
  <dataValidations count="9">
    <dataValidation type="whole" allowBlank="1" showInputMessage="1" showErrorMessage="1" sqref="O3:V3" xr:uid="{00000000-0002-0000-0A00-000000000000}">
      <formula1>0</formula1>
      <formula2>99</formula2>
    </dataValidation>
    <dataValidation type="whole" operator="lessThanOrEqual" allowBlank="1" showInputMessage="1" showErrorMessage="1" sqref="BL5" xr:uid="{00000000-0002-0000-0A00-000001000000}">
      <formula1>99</formula1>
    </dataValidation>
    <dataValidation type="whole" operator="lessThanOrEqual" allowBlank="1" showInputMessage="1" showErrorMessage="1" sqref="BL6" xr:uid="{00000000-0002-0000-0A00-000002000000}">
      <formula1>400</formula1>
    </dataValidation>
    <dataValidation type="whole" allowBlank="1" showInputMessage="1" showErrorMessage="1" sqref="M1:N2 U1:V2 BA1:BB2 AS1:AT2 AK1:AL2 AC1:AD2 M8:N65406 AC8:AD65406 U8:V65406 AK8:AL65406 AS8:AT65406 BA8:BB65406" xr:uid="{00000000-0002-0000-0A00-000003000000}">
      <formula1>0</formula1>
      <formula2>999</formula2>
    </dataValidation>
    <dataValidation type="decimal" allowBlank="1" showInputMessage="1" showErrorMessage="1" sqref="K1:L2 S1:T2 AY1:AZ2 AQ1:AR2 AI1:AJ2 AA1:AB2 K8:L65406 AA8:AB65406 S8:T65406 AI8:AJ65406 AQ8:AR65406 AY8:AZ65406" xr:uid="{00000000-0002-0000-0A00-000004000000}">
      <formula1>0</formula1>
      <formula2>99</formula2>
    </dataValidation>
    <dataValidation type="decimal" allowBlank="1" showInputMessage="1" showErrorMessage="1" sqref="H1:I2 P1:Q2 AV1:AW2 AN1:AO2 AF1:AG2 X1:Y2 H8:I65406 X8:Y65406 P8:Q65406 AF8:AG65406 AN8:AO65406 AV8:AW65406" xr:uid="{00000000-0002-0000-0A00-000005000000}">
      <formula1>0</formula1>
      <formula2>400</formula2>
    </dataValidation>
    <dataValidation operator="lessThanOrEqual" allowBlank="1" showInputMessage="1" showErrorMessage="1" sqref="AH8 AP8 AX8 J1:J2 R1:R2 AX1:AX2 AP1:AP2 AH1:AH2 Z1:Z2 BC1:BK8 BL1:BL4 BL7:BL8 R8:R19 BC9:BE19 J8:J19 Z8:Z19 BI9:BJ19" xr:uid="{00000000-0002-0000-0A00-000006000000}"/>
    <dataValidation type="list" allowBlank="1" showInputMessage="1" showErrorMessage="1" sqref="BM1:BM2 BM9:BM65406" xr:uid="{00000000-0002-0000-0A00-000007000000}">
      <formula1>"ja,nee"</formula1>
    </dataValidation>
    <dataValidation type="decimal" operator="lessThanOrEqual" allowBlank="1" showInputMessage="1" showErrorMessage="1" sqref="BK9:BL19 BC20:BL65406 J20:J65406 AX9:AX65406 R20:R65406 Z20:Z65406 AH9:AH65406 AP9:AP65406 BG9:BH19" xr:uid="{00000000-0002-0000-0A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94914"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4915"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94916"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94917"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94918"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94919"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4920"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94921"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94922"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94923"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94924"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94925"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94926"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94927"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94928"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94929"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94930"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94931"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94932"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94933"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94934"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94935"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94936"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94937"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94938"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76"/>
  <dimension ref="A1:BN8"/>
  <sheetViews>
    <sheetView workbookViewId="0">
      <pane xSplit="5" ySplit="8" topLeftCell="F9" activePane="bottomRight" state="frozen"/>
      <selection activeCell="C5" sqref="C5:E5"/>
      <selection pane="topRight" activeCell="C5" sqref="C5:E5"/>
      <selection pane="bottomLeft" activeCell="C5" sqref="C5:E5"/>
      <selection pane="bottomRight" activeCell="BL4" sqref="BL4"/>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29</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97</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sheetData>
  <sheetProtection sheet="1" objects="1" scenarios="1"/>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536 AV9:AW65536 P9:Q65536 X9:Y65536 AF9:AG65536 AN9:AO65536">
    <cfRule type="cellIs" dxfId="11" priority="1" stopIfTrue="1" operator="greaterThanOrEqual">
      <formula>$BL$6</formula>
    </cfRule>
  </conditionalFormatting>
  <dataValidations count="9">
    <dataValidation type="whole" allowBlank="1" showInputMessage="1" showErrorMessage="1" sqref="O3:V3" xr:uid="{00000000-0002-0000-0B00-000000000000}">
      <formula1>0</formula1>
      <formula2>99</formula2>
    </dataValidation>
    <dataValidation type="whole" operator="lessThanOrEqual" allowBlank="1" showInputMessage="1" showErrorMessage="1" sqref="BL5" xr:uid="{00000000-0002-0000-0B00-000001000000}">
      <formula1>99</formula1>
    </dataValidation>
    <dataValidation type="whole" operator="lessThanOrEqual" allowBlank="1" showInputMessage="1" showErrorMessage="1" sqref="BL6" xr:uid="{00000000-0002-0000-0B00-000002000000}">
      <formula1>400</formula1>
    </dataValidation>
    <dataValidation type="whole" allowBlank="1" showInputMessage="1" showErrorMessage="1" sqref="M1:N2 U1:V2 BA1:BB2 AS1:AT2 AK1:AL2 AC1:AD2 M8:N65536 AC8:AD65536 U8:V65536 AK8:AL65536 AS8:AT65536 BA8:BB65536" xr:uid="{00000000-0002-0000-0B00-000003000000}">
      <formula1>0</formula1>
      <formula2>999</formula2>
    </dataValidation>
    <dataValidation type="decimal" allowBlank="1" showInputMessage="1" showErrorMessage="1" sqref="K1:L2 S1:T2 AY1:AZ2 AQ1:AR2 AI1:AJ2 AA1:AB2 K8:L65536 AA8:AB65536 S8:T65536 AI8:AJ65536 AQ8:AR65536 AY8:AZ65536" xr:uid="{00000000-0002-0000-0B00-000004000000}">
      <formula1>0</formula1>
      <formula2>99</formula2>
    </dataValidation>
    <dataValidation type="decimal" allowBlank="1" showInputMessage="1" showErrorMessage="1" sqref="H1:I2 P1:Q2 AV1:AW2 AN1:AO2 AF1:AG2 X1:Y2 H8:I65536 X8:Y65536 P8:Q65536 AF8:AG65536 AN8:AO65536 AV8:AW65536" xr:uid="{00000000-0002-0000-0B00-000005000000}">
      <formula1>0</formula1>
      <formula2>400</formula2>
    </dataValidation>
    <dataValidation operator="lessThanOrEqual" allowBlank="1" showInputMessage="1" showErrorMessage="1" sqref="R8 AH8 AP8 AX8 Z8 J1:J2 R1:R2 AX1:AX2 AP1:AP2 AH1:AH2 Z1:Z2 BC1:BK8 BL1:BL4 BL7:BL8 J8" xr:uid="{00000000-0002-0000-0B00-000006000000}"/>
    <dataValidation type="list" allowBlank="1" showInputMessage="1" showErrorMessage="1" sqref="BM1:BM2 BM9:BM65536" xr:uid="{00000000-0002-0000-0B00-000007000000}">
      <formula1>"ja,nee"</formula1>
    </dataValidation>
    <dataValidation type="decimal" operator="lessThanOrEqual" allowBlank="1" showInputMessage="1" showErrorMessage="1" sqref="AH9:AH65536 AP9:AP65536 AX9:AX65536 R9:R65536 J9:J65536 Z9:Z65536 BC9:BL65536" xr:uid="{00000000-0002-0000-0B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5937"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95938"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5939"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95940"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95941"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95942"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95943"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5944"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95945"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95946"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95947"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95948"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95949"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95950"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95951"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95952"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95953"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95954"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95955"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95956"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95957"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95958"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95959"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95960"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95961"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95962"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77"/>
  <dimension ref="A1:BN9"/>
  <sheetViews>
    <sheetView workbookViewId="0">
      <pane xSplit="5" ySplit="8" topLeftCell="H9" activePane="bottomRight" state="frozen"/>
      <selection activeCell="C5" sqref="C5:E5"/>
      <selection pane="topRight" activeCell="C5" sqref="C5:E5"/>
      <selection pane="bottomLeft" activeCell="C5" sqref="C5:E5"/>
      <selection pane="bottomRight" activeCell="B9" sqref="B9"/>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29</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98</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169</v>
      </c>
      <c r="C9" s="1" t="s">
        <v>209</v>
      </c>
      <c r="D9" s="1" t="s">
        <v>170</v>
      </c>
      <c r="E9" s="1" t="s">
        <v>212</v>
      </c>
      <c r="F9" s="1" t="s">
        <v>114</v>
      </c>
      <c r="G9" s="54">
        <v>1</v>
      </c>
      <c r="H9" s="54">
        <v>190</v>
      </c>
      <c r="I9" s="54">
        <v>0</v>
      </c>
      <c r="J9" s="55">
        <f>H9+I9</f>
        <v>190</v>
      </c>
      <c r="K9" s="54">
        <v>5.5</v>
      </c>
      <c r="L9" s="54">
        <v>6.5</v>
      </c>
      <c r="M9" s="54">
        <v>1</v>
      </c>
      <c r="N9" s="56">
        <v>1</v>
      </c>
      <c r="Q9" s="57">
        <v>0</v>
      </c>
      <c r="R9" s="58">
        <f>P9+Q9</f>
        <v>0</v>
      </c>
      <c r="V9" s="59">
        <v>99</v>
      </c>
      <c r="X9" s="60">
        <v>207</v>
      </c>
      <c r="Z9" s="61">
        <f>X9+Y9</f>
        <v>207</v>
      </c>
      <c r="AA9" s="60">
        <v>7.5</v>
      </c>
      <c r="AB9" s="60">
        <v>7</v>
      </c>
      <c r="AC9" s="60">
        <v>1</v>
      </c>
      <c r="AD9" s="62">
        <v>1</v>
      </c>
      <c r="BC9">
        <f>N9+V9+AD9+AL9+AT9+BB9</f>
        <v>101</v>
      </c>
      <c r="BD9">
        <f>J9+R9+Z9+AH9+AP9+AX9</f>
        <v>397</v>
      </c>
      <c r="BE9" s="26">
        <f>IF($O$4&gt;0,(LARGE(($N9,$V9,$AD9,$AL9,$AT9,$BB9),1)),"0")</f>
        <v>99</v>
      </c>
      <c r="BG9">
        <v>0</v>
      </c>
      <c r="BH9">
        <v>0</v>
      </c>
      <c r="BI9" s="26">
        <f>BC9-BE9-BF9</f>
        <v>2</v>
      </c>
      <c r="BJ9">
        <f>BD9-BG9-BH9</f>
        <v>397</v>
      </c>
      <c r="BN9" s="84" t="s">
        <v>269</v>
      </c>
    </row>
  </sheetData>
  <sheetProtection sheet="1" objects="1" scenarios="1"/>
  <sortState xmlns:xlrd2="http://schemas.microsoft.com/office/spreadsheetml/2017/richdata2" ref="A9:XFD9">
    <sortCondition ref="W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456 AV9:AW65456 P9:Q65456 X9:Y65456 AF9:AG65456 AN9:AO65456">
    <cfRule type="cellIs" dxfId="10" priority="1" stopIfTrue="1" operator="greaterThanOrEqual">
      <formula>$BL$6</formula>
    </cfRule>
  </conditionalFormatting>
  <dataValidations count="9">
    <dataValidation type="list" allowBlank="1" showInputMessage="1" showErrorMessage="1" sqref="BM1:BM2 BM9:BM65456" xr:uid="{00000000-0002-0000-0C00-000001000000}">
      <formula1>"ja,nee"</formula1>
    </dataValidation>
    <dataValidation operator="lessThanOrEqual" allowBlank="1" showInputMessage="1" showErrorMessage="1" sqref="Z8:Z9 AH8 AP8 AX8 BC9:BE9 J1:J2 R1:R2 AX1:AX2 AP1:AP2 AH1:AH2 Z1:Z2 BC1:BK8 BL1:BL4 BL7:BL8 R8:R9 J8:J9 BI9:BJ9" xr:uid="{00000000-0002-0000-0C00-000002000000}"/>
    <dataValidation type="decimal" allowBlank="1" showInputMessage="1" showErrorMessage="1" sqref="H1:I2 P1:Q2 AV1:AW2 AN1:AO2 AF1:AG2 X1:Y2 H8:I65456 X8:Y65456 P8:Q65456 AF8:AG65456 AN8:AO65456 AV8:AW65456" xr:uid="{00000000-0002-0000-0C00-000003000000}">
      <formula1>0</formula1>
      <formula2>400</formula2>
    </dataValidation>
    <dataValidation type="decimal" allowBlank="1" showInputMessage="1" showErrorMessage="1" sqref="K1:L2 S1:T2 AY1:AZ2 AQ1:AR2 AI1:AJ2 AA1:AB2 K8:L65456 AA8:AB65456 S8:T65456 AI8:AJ65456 AQ8:AR65456 AY8:AZ65456" xr:uid="{00000000-0002-0000-0C00-000004000000}">
      <formula1>0</formula1>
      <formula2>99</formula2>
    </dataValidation>
    <dataValidation type="whole" allowBlank="1" showInputMessage="1" showErrorMessage="1" sqref="M1:N2 U1:V2 BA1:BB2 AS1:AT2 AK1:AL2 AC1:AD2 M8:N65456 AC8:AD65456 U8:V65456 AK8:AL65456 AS8:AT65456 BA8:BB65456" xr:uid="{00000000-0002-0000-0C00-000005000000}">
      <formula1>0</formula1>
      <formula2>999</formula2>
    </dataValidation>
    <dataValidation type="whole" operator="lessThanOrEqual" allowBlank="1" showInputMessage="1" showErrorMessage="1" sqref="BL6" xr:uid="{00000000-0002-0000-0C00-000006000000}">
      <formula1>400</formula1>
    </dataValidation>
    <dataValidation type="whole" operator="lessThanOrEqual" allowBlank="1" showInputMessage="1" showErrorMessage="1" sqref="BL5" xr:uid="{00000000-0002-0000-0C00-000007000000}">
      <formula1>99</formula1>
    </dataValidation>
    <dataValidation type="whole" allowBlank="1" showInputMessage="1" showErrorMessage="1" sqref="O3:V3" xr:uid="{00000000-0002-0000-0C00-000008000000}">
      <formula1>0</formula1>
      <formula2>99</formula2>
    </dataValidation>
    <dataValidation type="decimal" operator="lessThanOrEqual" allowBlank="1" showInputMessage="1" showErrorMessage="1" sqref="BK9:BL9 BG9:BH9 BC10:BL65456 AH9:AH65456 AP9:AP65456 AX9:AX65456 J10:J65456 Z10:Z65456 R10:R65456" xr:uid="{00000000-0002-0000-0C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61"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96962"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6963"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96964"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96965"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96966"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96967"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6968"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96969"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96970"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96971"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96972"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96973"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96974"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96975"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96976"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96977"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96978"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96979"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96980"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96981"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96982"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96983"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96984"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96985"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96986"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78"/>
  <dimension ref="A1:BN12"/>
  <sheetViews>
    <sheetView zoomScale="85" zoomScaleNormal="85" workbookViewId="0">
      <pane xSplit="5" ySplit="8" topLeftCell="F9" activePane="bottomRight" state="frozen"/>
      <selection activeCell="C5" sqref="C5:E5"/>
      <selection pane="topRight" activeCell="C5" sqref="C5:E5"/>
      <selection pane="bottomLeft" activeCell="C5" sqref="C5:E5"/>
      <selection pane="bottomRight" activeCell="B11" sqref="B11:F11"/>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29</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99</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177</v>
      </c>
      <c r="C9" s="1" t="s">
        <v>219</v>
      </c>
      <c r="D9" s="1" t="s">
        <v>178</v>
      </c>
      <c r="E9" s="1" t="s">
        <v>220</v>
      </c>
      <c r="F9" s="1" t="s">
        <v>118</v>
      </c>
      <c r="G9" s="54">
        <v>1</v>
      </c>
      <c r="H9" s="54">
        <v>193.5</v>
      </c>
      <c r="I9" s="54">
        <v>0</v>
      </c>
      <c r="J9" s="55">
        <f>H9+I9</f>
        <v>193.5</v>
      </c>
      <c r="K9" s="54">
        <v>6.5</v>
      </c>
      <c r="L9" s="54">
        <v>7</v>
      </c>
      <c r="M9" s="54">
        <v>1</v>
      </c>
      <c r="N9" s="56">
        <v>1</v>
      </c>
      <c r="O9" s="57">
        <v>1</v>
      </c>
      <c r="P9" s="57">
        <v>191</v>
      </c>
      <c r="Q9" s="57">
        <v>0</v>
      </c>
      <c r="R9" s="58">
        <f>P9+Q9</f>
        <v>191</v>
      </c>
      <c r="S9" s="57">
        <v>6.5</v>
      </c>
      <c r="T9" s="57">
        <v>6.5</v>
      </c>
      <c r="U9" s="57">
        <v>1</v>
      </c>
      <c r="V9" s="59">
        <v>1</v>
      </c>
      <c r="X9" s="60">
        <v>189.5</v>
      </c>
      <c r="Z9" s="61">
        <f>X9+Y9</f>
        <v>189.5</v>
      </c>
      <c r="AA9" s="60">
        <v>6.5</v>
      </c>
      <c r="AB9" s="60">
        <v>7</v>
      </c>
      <c r="AC9" s="60">
        <v>1</v>
      </c>
      <c r="AD9" s="62">
        <v>1</v>
      </c>
      <c r="BC9">
        <f>N9+V9+AD9+AL9+AT9+BB9</f>
        <v>3</v>
      </c>
      <c r="BD9">
        <f>J9+R9+Z9+AH9+AP9+AX9</f>
        <v>574</v>
      </c>
      <c r="BE9" s="26">
        <f>IF($O$4&gt;0,(LARGE(($N9,$V9,$AD9,$AL9,$AT9,$BB9),1)),"0")</f>
        <v>1</v>
      </c>
      <c r="BG9">
        <v>189.5</v>
      </c>
      <c r="BH9">
        <v>0</v>
      </c>
      <c r="BI9" s="26">
        <f>BC9-BE9-BF9</f>
        <v>2</v>
      </c>
      <c r="BJ9">
        <f>BD9-BG9-BH9</f>
        <v>384.5</v>
      </c>
      <c r="BN9" s="84" t="s">
        <v>269</v>
      </c>
    </row>
    <row r="10" spans="1:66" x14ac:dyDescent="0.25">
      <c r="A10" s="1">
        <v>2</v>
      </c>
      <c r="B10" s="1" t="s">
        <v>187</v>
      </c>
      <c r="C10" s="1" t="s">
        <v>226</v>
      </c>
      <c r="D10" s="1" t="s">
        <v>188</v>
      </c>
      <c r="E10" s="1" t="s">
        <v>227</v>
      </c>
      <c r="F10" s="1" t="s">
        <v>118</v>
      </c>
      <c r="G10" s="54">
        <v>1</v>
      </c>
      <c r="H10" s="54">
        <v>175.5</v>
      </c>
      <c r="I10" s="54">
        <v>0</v>
      </c>
      <c r="J10" s="55">
        <f>H10+I10</f>
        <v>175.5</v>
      </c>
      <c r="K10" s="54">
        <v>5.5</v>
      </c>
      <c r="L10" s="54">
        <v>6</v>
      </c>
      <c r="M10" s="54">
        <v>2</v>
      </c>
      <c r="N10" s="56">
        <v>2</v>
      </c>
      <c r="O10" s="57">
        <v>1</v>
      </c>
      <c r="P10" s="57">
        <v>178.5</v>
      </c>
      <c r="Q10" s="57">
        <v>0</v>
      </c>
      <c r="R10" s="58">
        <f>P10+Q10</f>
        <v>178.5</v>
      </c>
      <c r="S10" s="57">
        <v>6</v>
      </c>
      <c r="T10" s="57">
        <v>6</v>
      </c>
      <c r="U10" s="57">
        <v>3</v>
      </c>
      <c r="V10" s="59">
        <v>3</v>
      </c>
      <c r="X10" s="60">
        <v>175</v>
      </c>
      <c r="Z10" s="61">
        <f>X10+Y10</f>
        <v>175</v>
      </c>
      <c r="AA10" s="60">
        <v>5</v>
      </c>
      <c r="AB10" s="60">
        <v>6.5</v>
      </c>
      <c r="AC10" s="60">
        <v>2</v>
      </c>
      <c r="AD10" s="62">
        <v>2</v>
      </c>
      <c r="BC10">
        <f>N10+V10+AD10+AL10+AT10+BB10</f>
        <v>7</v>
      </c>
      <c r="BD10">
        <f>J10+R10+Z10+AH10+AP10+AX10</f>
        <v>529</v>
      </c>
      <c r="BE10" s="26">
        <f>IF($O$4&gt;0,(LARGE(($N10,$V10,$AD10,$AL10,$AT10,$BB10),1)),"0")</f>
        <v>3</v>
      </c>
      <c r="BG10">
        <v>178.5</v>
      </c>
      <c r="BH10">
        <v>0</v>
      </c>
      <c r="BI10" s="26">
        <f>BC10-BE10-BF10</f>
        <v>4</v>
      </c>
      <c r="BJ10">
        <f>BD10-BG10-BH10</f>
        <v>350.5</v>
      </c>
    </row>
    <row r="11" spans="1:66" x14ac:dyDescent="0.25">
      <c r="A11" s="1">
        <v>3</v>
      </c>
      <c r="B11" s="1" t="s">
        <v>191</v>
      </c>
      <c r="C11" s="1" t="s">
        <v>229</v>
      </c>
      <c r="D11" s="1" t="s">
        <v>192</v>
      </c>
      <c r="E11" s="1" t="s">
        <v>220</v>
      </c>
      <c r="F11" s="1" t="s">
        <v>114</v>
      </c>
      <c r="G11" s="54">
        <v>1</v>
      </c>
      <c r="H11" s="54">
        <v>169.5</v>
      </c>
      <c r="I11" s="54">
        <v>0</v>
      </c>
      <c r="J11" s="55">
        <f>H11+I11</f>
        <v>169.5</v>
      </c>
      <c r="K11" s="54">
        <v>5</v>
      </c>
      <c r="L11" s="54">
        <v>5.5</v>
      </c>
      <c r="M11" s="54">
        <v>3</v>
      </c>
      <c r="N11" s="56">
        <v>3</v>
      </c>
      <c r="O11" s="57">
        <v>1</v>
      </c>
      <c r="P11" s="57">
        <v>184.5</v>
      </c>
      <c r="Q11" s="57">
        <v>0</v>
      </c>
      <c r="R11" s="58">
        <f>P11+Q11</f>
        <v>184.5</v>
      </c>
      <c r="S11" s="57">
        <v>6</v>
      </c>
      <c r="T11" s="57">
        <v>6</v>
      </c>
      <c r="U11" s="57">
        <v>2</v>
      </c>
      <c r="V11" s="59">
        <v>2</v>
      </c>
      <c r="Z11" s="61">
        <f>X11+Y11</f>
        <v>0</v>
      </c>
      <c r="AD11" s="62">
        <v>99</v>
      </c>
      <c r="BC11">
        <f>N11+V11+AD11+AL11+AT11+BB11</f>
        <v>104</v>
      </c>
      <c r="BD11">
        <f>J11+R11+Z11+AH11+AP11+AX11</f>
        <v>354</v>
      </c>
      <c r="BE11" s="26">
        <f>IF($O$4&gt;0,(LARGE(($N11,$V11,$AD11,$AL11,$AT11,$BB11),1)),"0")</f>
        <v>99</v>
      </c>
      <c r="BG11">
        <v>0</v>
      </c>
      <c r="BH11">
        <v>0</v>
      </c>
      <c r="BI11" s="26">
        <f>BC11-BE11-BF11</f>
        <v>5</v>
      </c>
      <c r="BJ11">
        <f>BD11-BG11-BH11</f>
        <v>354</v>
      </c>
      <c r="BN11" s="84" t="s">
        <v>270</v>
      </c>
    </row>
    <row r="12" spans="1:66" x14ac:dyDescent="0.25">
      <c r="A12" s="1">
        <v>4</v>
      </c>
      <c r="B12" s="1" t="s">
        <v>193</v>
      </c>
      <c r="C12" s="1" t="s">
        <v>230</v>
      </c>
      <c r="D12" s="1" t="s">
        <v>194</v>
      </c>
      <c r="E12" s="1" t="s">
        <v>227</v>
      </c>
      <c r="F12" s="1" t="s">
        <v>117</v>
      </c>
      <c r="G12" s="54">
        <v>1</v>
      </c>
      <c r="H12" s="54">
        <v>140.5</v>
      </c>
      <c r="I12" s="54">
        <v>0</v>
      </c>
      <c r="J12" s="55">
        <f>H12+I12</f>
        <v>140.5</v>
      </c>
      <c r="K12" s="54">
        <v>4</v>
      </c>
      <c r="L12" s="54">
        <v>4</v>
      </c>
      <c r="M12" s="54">
        <v>4</v>
      </c>
      <c r="N12" s="56">
        <v>4</v>
      </c>
      <c r="R12" s="58">
        <f>P12+Q12</f>
        <v>0</v>
      </c>
      <c r="V12" s="59">
        <v>99</v>
      </c>
      <c r="Z12" s="61">
        <f>X12+Y12</f>
        <v>0</v>
      </c>
      <c r="AD12" s="62">
        <v>99</v>
      </c>
      <c r="BC12">
        <f>N12+V12+AD12+AL12+AT12+BB12</f>
        <v>202</v>
      </c>
      <c r="BD12">
        <f>J12+R12+Z12+AH12+AP12+AX12</f>
        <v>140.5</v>
      </c>
      <c r="BE12" s="26">
        <f>IF($O$4&gt;0,(LARGE(($N12,$V12,$AD12,$AL12,$AT12,$BB12),1)),"0")</f>
        <v>99</v>
      </c>
      <c r="BG12">
        <v>0</v>
      </c>
      <c r="BH12">
        <v>0</v>
      </c>
      <c r="BI12" s="26">
        <f>BC12-BE12-BF12</f>
        <v>103</v>
      </c>
      <c r="BJ12">
        <f>BD12-BG12-BH12</f>
        <v>140.5</v>
      </c>
    </row>
  </sheetData>
  <sheetProtection sheet="1" objects="1" scenarios="1"/>
  <sortState xmlns:xlrd2="http://schemas.microsoft.com/office/spreadsheetml/2017/richdata2" ref="A9:XFD13">
    <sortCondition ref="W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446 AV9:AW65446 P9:Q65446 X9:Y65446 AF9:AG65446 AN9:AO65446">
    <cfRule type="cellIs" dxfId="9" priority="1" stopIfTrue="1" operator="greaterThanOrEqual">
      <formula>$BL$6</formula>
    </cfRule>
  </conditionalFormatting>
  <dataValidations count="9">
    <dataValidation type="list" allowBlank="1" showInputMessage="1" showErrorMessage="1" sqref="BM1:BM2 BM9:BM65446" xr:uid="{00000000-0002-0000-0D00-000001000000}">
      <formula1>"ja,nee"</formula1>
    </dataValidation>
    <dataValidation operator="lessThanOrEqual" allowBlank="1" showInputMessage="1" showErrorMessage="1" sqref="R8:R12 AH8 AP8 AX8 Z8:Z12 J1:J2 R1:R2 AX1:AX2 AP1:AP2 AH1:AH2 Z1:Z2 BC1:BK8 BL1:BL4 BL7:BL8 J8:J12 BC9:BE12 BI9:BJ12" xr:uid="{00000000-0002-0000-0D00-000002000000}"/>
    <dataValidation type="decimal" allowBlank="1" showInputMessage="1" showErrorMessage="1" sqref="H1:I2 P1:Q2 AV1:AW2 AN1:AO2 AF1:AG2 X1:Y2 H8:I65446 X8:Y65446 P8:Q65446 AF8:AG65446 AN8:AO65446 AV8:AW65446" xr:uid="{00000000-0002-0000-0D00-000003000000}">
      <formula1>0</formula1>
      <formula2>400</formula2>
    </dataValidation>
    <dataValidation type="decimal" allowBlank="1" showInputMessage="1" showErrorMessage="1" sqref="K1:L2 S1:T2 AY1:AZ2 AQ1:AR2 AI1:AJ2 AA1:AB2 K8:L65446 AA8:AB65446 S8:T65446 AI8:AJ65446 AQ8:AR65446 AY8:AZ65446" xr:uid="{00000000-0002-0000-0D00-000004000000}">
      <formula1>0</formula1>
      <formula2>99</formula2>
    </dataValidation>
    <dataValidation type="whole" allowBlank="1" showInputMessage="1" showErrorMessage="1" sqref="M1:N2 U1:V2 BA1:BB2 AS1:AT2 AK1:AL2 AC1:AD2 M8:N65446 AC8:AD65446 U8:V65446 AK8:AL65446 AS8:AT65446 BA8:BB65446" xr:uid="{00000000-0002-0000-0D00-000005000000}">
      <formula1>0</formula1>
      <formula2>999</formula2>
    </dataValidation>
    <dataValidation type="whole" operator="lessThanOrEqual" allowBlank="1" showInputMessage="1" showErrorMessage="1" sqref="BL6" xr:uid="{00000000-0002-0000-0D00-000006000000}">
      <formula1>400</formula1>
    </dataValidation>
    <dataValidation type="whole" operator="lessThanOrEqual" allowBlank="1" showInputMessage="1" showErrorMessage="1" sqref="BL5" xr:uid="{00000000-0002-0000-0D00-000007000000}">
      <formula1>99</formula1>
    </dataValidation>
    <dataValidation type="whole" allowBlank="1" showInputMessage="1" showErrorMessage="1" sqref="O3:V3" xr:uid="{00000000-0002-0000-0D00-000008000000}">
      <formula1>0</formula1>
      <formula2>99</formula2>
    </dataValidation>
    <dataValidation type="decimal" operator="lessThanOrEqual" allowBlank="1" showInputMessage="1" showErrorMessage="1" sqref="BK9:BL12 BG9:BH12 BC13:BL65446 AH9:AH65446 AP9:AP65446 AX9:AX65446 Z13:Z65446 R13:R65446 J13:J65446" xr:uid="{00000000-0002-0000-0D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7985"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97986"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7987"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97988"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97989"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97990"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97991"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7992"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97993"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97994"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97995"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97996"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97997"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97998"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97999"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98000"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98001"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98002"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98003"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98004"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98005"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98006"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98007"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98008"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98009"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98010"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9"/>
  <dimension ref="A1:BN8"/>
  <sheetViews>
    <sheetView workbookViewId="0">
      <pane xSplit="5" ySplit="8" topLeftCell="F9" activePane="bottomRight" state="frozen"/>
      <selection activeCell="B9" sqref="B9"/>
      <selection pane="topRight" activeCell="B9" sqref="B9"/>
      <selection pane="bottomLeft" activeCell="B9" sqref="B9"/>
      <selection pane="bottomRight" activeCell="BL4" sqref="BL4"/>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4.81640625" style="1" hidden="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v>192</v>
      </c>
      <c r="H2" s="53">
        <v>192</v>
      </c>
      <c r="I2" s="55">
        <v>190</v>
      </c>
      <c r="J2" s="55">
        <f>H2+I2</f>
        <v>382</v>
      </c>
      <c r="K2" s="55"/>
      <c r="L2" s="55"/>
      <c r="M2" s="55"/>
      <c r="N2" s="65">
        <v>1</v>
      </c>
      <c r="O2" s="58">
        <v>193</v>
      </c>
      <c r="P2" s="58">
        <v>193</v>
      </c>
      <c r="Q2" s="58">
        <v>193</v>
      </c>
      <c r="R2" s="58">
        <f>P2+Q2</f>
        <v>386</v>
      </c>
      <c r="S2" s="58"/>
      <c r="T2" s="58"/>
      <c r="U2" s="58"/>
      <c r="V2" s="66">
        <v>2</v>
      </c>
      <c r="W2" s="61">
        <v>198</v>
      </c>
      <c r="X2" s="61">
        <v>198</v>
      </c>
      <c r="Y2" s="61">
        <v>198</v>
      </c>
      <c r="Z2" s="61">
        <f>X2+Y2</f>
        <v>396</v>
      </c>
      <c r="AA2" s="61"/>
      <c r="AB2" s="61"/>
      <c r="AC2" s="61"/>
      <c r="AD2" s="67">
        <v>3</v>
      </c>
      <c r="AE2" s="58">
        <v>177</v>
      </c>
      <c r="AF2" s="58">
        <v>177</v>
      </c>
      <c r="AG2" s="58">
        <v>177</v>
      </c>
      <c r="AH2" s="58">
        <f>AF2+AG2</f>
        <v>354</v>
      </c>
      <c r="AI2" s="58"/>
      <c r="AJ2" s="58"/>
      <c r="AK2" s="58"/>
      <c r="AL2" s="66">
        <v>4</v>
      </c>
      <c r="AM2" s="61">
        <v>178</v>
      </c>
      <c r="AN2" s="61">
        <v>178</v>
      </c>
      <c r="AO2" s="61">
        <v>178</v>
      </c>
      <c r="AP2" s="61">
        <f>AN2+AO2</f>
        <v>356</v>
      </c>
      <c r="AQ2" s="61"/>
      <c r="AR2" s="61"/>
      <c r="AS2" s="61"/>
      <c r="AT2" s="67">
        <v>5</v>
      </c>
      <c r="AU2" s="58">
        <v>179</v>
      </c>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M2"/>
      <c r="BN2"/>
    </row>
    <row r="3" spans="1:66" x14ac:dyDescent="0.25">
      <c r="A3" s="90" t="s">
        <v>9</v>
      </c>
      <c r="B3" s="91"/>
      <c r="C3" s="92" t="str">
        <f>Instellingen!B3</f>
        <v>Kring Berkel IJssel</v>
      </c>
      <c r="D3" s="93"/>
      <c r="E3" s="94"/>
      <c r="F3" s="90"/>
      <c r="G3" s="95"/>
      <c r="H3" s="95"/>
      <c r="I3" s="95"/>
      <c r="J3" s="95"/>
      <c r="K3" s="95"/>
      <c r="L3" s="95"/>
      <c r="M3" s="95"/>
      <c r="N3" s="91"/>
      <c r="O3" s="92"/>
      <c r="P3" s="93"/>
      <c r="Q3" s="93"/>
      <c r="R3" s="93"/>
      <c r="S3" s="93"/>
      <c r="T3" s="93"/>
      <c r="U3" s="93"/>
      <c r="V3" s="94"/>
      <c r="W3" s="130"/>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2"/>
      <c r="BC3" s="90" t="s">
        <v>41</v>
      </c>
      <c r="BD3" s="95"/>
      <c r="BE3" s="95"/>
      <c r="BF3" s="95"/>
      <c r="BG3" s="95"/>
      <c r="BH3" s="95"/>
      <c r="BI3" s="95"/>
      <c r="BJ3" s="95"/>
      <c r="BK3" s="91"/>
      <c r="BL3" s="14">
        <f>Instellingen!B6</f>
        <v>3</v>
      </c>
      <c r="BM3" s="69"/>
      <c r="BN3" s="99"/>
    </row>
    <row r="4" spans="1:66" x14ac:dyDescent="0.25">
      <c r="A4" s="90" t="s">
        <v>10</v>
      </c>
      <c r="B4" s="91"/>
      <c r="C4" s="92" t="s">
        <v>45</v>
      </c>
      <c r="D4" s="93"/>
      <c r="E4" s="94"/>
      <c r="F4" s="90" t="s">
        <v>67</v>
      </c>
      <c r="G4" s="95"/>
      <c r="H4" s="95"/>
      <c r="I4" s="95"/>
      <c r="J4" s="95"/>
      <c r="K4" s="95"/>
      <c r="L4" s="95"/>
      <c r="M4" s="95"/>
      <c r="N4" s="91"/>
      <c r="O4" s="92">
        <f>Instellingen!B7</f>
        <v>1</v>
      </c>
      <c r="P4" s="93"/>
      <c r="Q4" s="93"/>
      <c r="R4" s="93"/>
      <c r="S4" s="93"/>
      <c r="T4" s="93"/>
      <c r="U4" s="93"/>
      <c r="V4" s="94"/>
      <c r="W4" s="133"/>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5"/>
      <c r="BC4" s="90"/>
      <c r="BD4" s="95"/>
      <c r="BE4" s="95"/>
      <c r="BF4" s="95"/>
      <c r="BG4" s="95"/>
      <c r="BH4" s="95"/>
      <c r="BI4" s="95"/>
      <c r="BJ4" s="95"/>
      <c r="BK4" s="91"/>
      <c r="BL4" s="14"/>
      <c r="BM4" s="70"/>
      <c r="BN4" s="102"/>
    </row>
    <row r="5" spans="1:66" x14ac:dyDescent="0.25">
      <c r="A5" s="90" t="s">
        <v>11</v>
      </c>
      <c r="B5" s="91"/>
      <c r="C5" s="92"/>
      <c r="D5" s="93"/>
      <c r="E5" s="94"/>
      <c r="F5" s="90" t="s">
        <v>12</v>
      </c>
      <c r="G5" s="95"/>
      <c r="H5" s="95"/>
      <c r="I5" s="95"/>
      <c r="J5" s="95"/>
      <c r="K5" s="95"/>
      <c r="L5" s="95"/>
      <c r="M5" s="95"/>
      <c r="N5" s="91"/>
      <c r="O5" s="92">
        <f>Instellingen!B5</f>
        <v>99</v>
      </c>
      <c r="P5" s="93"/>
      <c r="Q5" s="93"/>
      <c r="R5" s="93"/>
      <c r="S5" s="93"/>
      <c r="T5" s="93"/>
      <c r="U5" s="93"/>
      <c r="V5" s="94"/>
      <c r="W5" s="136"/>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8"/>
      <c r="BC5" s="90"/>
      <c r="BD5" s="95"/>
      <c r="BE5" s="95"/>
      <c r="BF5" s="95"/>
      <c r="BG5" s="95"/>
      <c r="BH5" s="95"/>
      <c r="BI5" s="95"/>
      <c r="BJ5" s="95"/>
      <c r="BK5" s="91"/>
      <c r="BL5" s="14"/>
      <c r="BM5" s="70"/>
      <c r="BN5" s="102"/>
    </row>
    <row r="6" spans="1:66" ht="12.75" customHeight="1" x14ac:dyDescent="0.25">
      <c r="A6" s="125"/>
      <c r="B6" s="126"/>
      <c r="C6" s="126"/>
      <c r="D6" s="126"/>
      <c r="E6" s="127"/>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c r="BJ6" s="51"/>
      <c r="BK6" s="31"/>
      <c r="BL6" s="68"/>
      <c r="BM6" s="70"/>
      <c r="BN6" s="102"/>
    </row>
    <row r="7" spans="1:66" ht="12.75" customHeight="1" x14ac:dyDescent="0.25">
      <c r="A7" s="128"/>
      <c r="B7" s="128"/>
      <c r="C7" s="128"/>
      <c r="D7" s="128"/>
      <c r="E7" s="129"/>
      <c r="F7" s="52" t="s">
        <v>15</v>
      </c>
      <c r="G7" s="122" t="str">
        <f>Instellingen!C36</f>
        <v>18-19 april</v>
      </c>
      <c r="H7" s="114"/>
      <c r="I7" s="114"/>
      <c r="J7" s="114"/>
      <c r="K7" s="114"/>
      <c r="L7" s="114"/>
      <c r="M7" s="114"/>
      <c r="N7" s="115"/>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71"/>
      <c r="BN7" s="105"/>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22"/>
      <c r="BN8" s="2" t="s">
        <v>6</v>
      </c>
    </row>
  </sheetData>
  <sheetProtection sheet="1" objects="1" scenarios="1"/>
  <mergeCells count="32">
    <mergeCell ref="O3:V3"/>
    <mergeCell ref="BC6:BH6"/>
    <mergeCell ref="W6:AD6"/>
    <mergeCell ref="W7:AD7"/>
    <mergeCell ref="A4:B4"/>
    <mergeCell ref="A5:B5"/>
    <mergeCell ref="G7:N7"/>
    <mergeCell ref="A6:E7"/>
    <mergeCell ref="O7:V7"/>
    <mergeCell ref="O4:V4"/>
    <mergeCell ref="BC5:BK5"/>
    <mergeCell ref="W3:BB5"/>
    <mergeCell ref="AU7:BB7"/>
    <mergeCell ref="AE6:AL6"/>
    <mergeCell ref="AE7:AL7"/>
    <mergeCell ref="AM7:AT7"/>
    <mergeCell ref="A1:BN1"/>
    <mergeCell ref="C3:E3"/>
    <mergeCell ref="C4:E4"/>
    <mergeCell ref="C5:E5"/>
    <mergeCell ref="BN3:BN7"/>
    <mergeCell ref="A3:B3"/>
    <mergeCell ref="F3:N3"/>
    <mergeCell ref="O6:V6"/>
    <mergeCell ref="BC4:BK4"/>
    <mergeCell ref="BC3:BK3"/>
    <mergeCell ref="F4:N4"/>
    <mergeCell ref="AU6:BB6"/>
    <mergeCell ref="G6:N6"/>
    <mergeCell ref="O5:V5"/>
    <mergeCell ref="F5:N5"/>
    <mergeCell ref="AM6:AT6"/>
  </mergeCells>
  <phoneticPr fontId="0" type="noConversion"/>
  <dataValidations count="14">
    <dataValidation type="whole" operator="lessThan" allowBlank="1" showInputMessage="1" showErrorMessage="1" error="De waarde is maximaal 500" sqref="H9:L65536 R9:T65536 AP9:AR65536 AX9:AZ65536 AA9:AB65536 AH9:AJ65536" xr:uid="{00000000-0002-0000-0E00-000000000000}">
      <formula1>500</formula1>
    </dataValidation>
    <dataValidation type="whole" operator="lessThan" allowBlank="1" showInputMessage="1" showErrorMessage="1" error="De waarde is maximaal 200" sqref="BB2 AL2 AT2 AL8:AL65536 AT8:AT65536 BB8:BB65536 V8:V65536 N8:N65536 AD8:AD65536" xr:uid="{00000000-0002-0000-0E00-000001000000}">
      <formula1>200</formula1>
    </dataValidation>
    <dataValidation operator="lessThan" allowBlank="1" showInputMessage="1" showErrorMessage="1" error="De waarde is maximaal 500" sqref="R8:T8 AA8:AB8 AI8:AJ8 AQ8:AR8 AY8:AZ8 H8:L8" xr:uid="{00000000-0002-0000-0E00-000002000000}"/>
    <dataValidation type="whole" allowBlank="1" showInputMessage="1" showErrorMessage="1" sqref="BL3:BM3 O4" xr:uid="{00000000-0002-0000-0E00-000003000000}">
      <formula1>1</formula1>
      <formula2>4</formula2>
    </dataValidation>
    <dataValidation type="whole" allowBlank="1" showInputMessage="1" showErrorMessage="1" sqref="BL4:BM4" xr:uid="{00000000-0002-0000-0E00-000004000000}">
      <formula1>1</formula1>
      <formula2>2</formula2>
    </dataValidation>
    <dataValidation type="whole" operator="lessThan" allowBlank="1" showInputMessage="1" showErrorMessage="1" sqref="BL5:BM5" xr:uid="{00000000-0002-0000-0E00-000005000000}">
      <formula1>9</formula1>
    </dataValidation>
    <dataValidation type="whole" operator="lessThan" allowBlank="1" showInputMessage="1" showErrorMessage="1" sqref="BL6:BM6" xr:uid="{00000000-0002-0000-0E00-000006000000}">
      <formula1>340</formula1>
    </dataValidation>
    <dataValidation type="whole" operator="lessThanOrEqual" allowBlank="1" showInputMessage="1" showErrorMessage="1" sqref="X9:Z65536 X2:Z2 P2:Q2 P8:Q8 X8:Z8 P9:Q65536" xr:uid="{00000000-0002-0000-0E00-000007000000}">
      <formula1>340</formula1>
    </dataValidation>
    <dataValidation type="whole" operator="lessThan" allowBlank="1" showInputMessage="1" showErrorMessage="1" sqref="U2 U8:U65536" xr:uid="{00000000-0002-0000-0E00-000008000000}">
      <formula1>999</formula1>
    </dataValidation>
    <dataValidation type="whole" operator="lessThanOrEqual" allowBlank="1" showInputMessage="1" showErrorMessage="1" error="De waarde is maximaal 200" sqref="AN2:AO2 AV2:AW2 AF2:AG2 AN8:AO65536 AF8:AG65536 AV8:AW65536" xr:uid="{00000000-0002-0000-0E00-000009000000}">
      <formula1>340</formula1>
    </dataValidation>
    <dataValidation type="whole" operator="lessThanOrEqual" allowBlank="1" showInputMessage="1" showErrorMessage="1" sqref="O5" xr:uid="{00000000-0002-0000-0E00-00000A000000}">
      <formula1>999</formula1>
    </dataValidation>
    <dataValidation type="whole" operator="lessThan" allowBlank="1" showInputMessage="1" showErrorMessage="1" sqref="O3" xr:uid="{00000000-0002-0000-0E00-00000B000000}">
      <formula1>99</formula1>
    </dataValidation>
    <dataValidation operator="lessThanOrEqual" allowBlank="1" showInputMessage="1" showErrorMessage="1" sqref="W1:W3 W8:W65536" xr:uid="{00000000-0002-0000-0E00-00000C000000}"/>
    <dataValidation operator="lessThanOrEqual" allowBlank="1" showInputMessage="1" showErrorMessage="1" error="De waarde is maximaal 200" sqref="AM1:AM2 AU1:AU2 AE1:AE2 AM8:AM65536 AE8:AE65536 AU8:AU65536" xr:uid="{00000000-0002-0000-0E00-00000D000000}"/>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159746"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159747"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159748"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159749"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159750" r:id="rId9" name="Button 6">
              <controlPr defaultSize="0" print="0" autoFill="0" autoPict="0" macro="[0]!verbergen">
                <anchor moveWithCells="1" sizeWithCells="1">
                  <from>
                    <xdr:col>65</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159751"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159752"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159753"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159755" r:id="rId13"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159756" r:id="rId14" name="Button 12">
              <controlPr defaultSize="0" print="0" autoFill="0" autoPict="0" macro="[0]!Sort_Totaal_Punten">
                <anchor moveWithCells="1" sizeWithCells="1">
                  <from>
                    <xdr:col>61</xdr:col>
                    <xdr:colOff>12700</xdr:colOff>
                    <xdr:row>7</xdr:row>
                    <xdr:rowOff>31750</xdr:rowOff>
                  </from>
                  <to>
                    <xdr:col>61</xdr:col>
                    <xdr:colOff>381000</xdr:colOff>
                    <xdr:row>8</xdr:row>
                    <xdr:rowOff>0</xdr:rowOff>
                  </to>
                </anchor>
              </controlPr>
            </control>
          </mc:Choice>
        </mc:AlternateContent>
        <mc:AlternateContent xmlns:mc="http://schemas.openxmlformats.org/markup-compatibility/2006">
          <mc:Choice Requires="x14">
            <control shapeId="159757" r:id="rId15"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159758" r:id="rId16"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159760" r:id="rId17"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159762" r:id="rId18"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159768" r:id="rId19" name="Button 24">
              <controlPr defaultSize="0" print="0" autoFill="0" autoPict="0" macro="[0]!Kopieren">
                <anchor moveWithCells="1" sizeWithCells="1">
                  <from>
                    <xdr:col>2</xdr:col>
                    <xdr:colOff>660400</xdr:colOff>
                    <xdr:row>5</xdr:row>
                    <xdr:rowOff>0</xdr:rowOff>
                  </from>
                  <to>
                    <xdr:col>5</xdr:col>
                    <xdr:colOff>0</xdr:colOff>
                    <xdr:row>6</xdr:row>
                    <xdr:rowOff>152400</xdr:rowOff>
                  </to>
                </anchor>
              </controlPr>
            </control>
          </mc:Choice>
        </mc:AlternateContent>
        <mc:AlternateContent xmlns:mc="http://schemas.openxmlformats.org/markup-compatibility/2006">
          <mc:Choice Requires="x14">
            <control shapeId="159769" r:id="rId20" name="Button 25">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159770" r:id="rId21" name="Button 26">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159771" r:id="rId22" name="Button 27">
              <controlPr defaultSize="0" print="0" autoFill="0" autoPict="0" macro="[0]!Verberg_Ex_Aequo_3">
                <anchor moveWithCells="1" sizeWithCells="1">
                  <from>
                    <xdr:col>26</xdr:col>
                    <xdr:colOff>19050</xdr:colOff>
                    <xdr:row>7</xdr:row>
                    <xdr:rowOff>12700</xdr:rowOff>
                  </from>
                  <to>
                    <xdr:col>27</xdr:col>
                    <xdr:colOff>190500</xdr:colOff>
                    <xdr:row>8</xdr:row>
                    <xdr:rowOff>0</xdr:rowOff>
                  </to>
                </anchor>
              </controlPr>
            </control>
          </mc:Choice>
        </mc:AlternateContent>
        <mc:AlternateContent xmlns:mc="http://schemas.openxmlformats.org/markup-compatibility/2006">
          <mc:Choice Requires="x14">
            <control shapeId="159772" r:id="rId23" name="Button 28">
              <controlPr defaultSize="0" print="0" autoFill="0" autoPict="0" macro="[0]!Verberg_Ex_Aequo_4">
                <anchor moveWithCells="1" sizeWithCells="1">
                  <from>
                    <xdr:col>30</xdr:col>
                    <xdr:colOff>0</xdr:colOff>
                    <xdr:row>7</xdr:row>
                    <xdr:rowOff>12700</xdr:rowOff>
                  </from>
                  <to>
                    <xdr:col>35</xdr:col>
                    <xdr:colOff>190500</xdr:colOff>
                    <xdr:row>8</xdr:row>
                    <xdr:rowOff>0</xdr:rowOff>
                  </to>
                </anchor>
              </controlPr>
            </control>
          </mc:Choice>
        </mc:AlternateContent>
        <mc:AlternateContent xmlns:mc="http://schemas.openxmlformats.org/markup-compatibility/2006">
          <mc:Choice Requires="x14">
            <control shapeId="159773" r:id="rId24" name="Button 29">
              <controlPr defaultSize="0" print="0" autoFill="0" autoPict="0" macro="[0]!Verberg_Ex_Aequo_5">
                <anchor moveWithCells="1" sizeWithCells="1">
                  <from>
                    <xdr:col>38</xdr:col>
                    <xdr:colOff>0</xdr:colOff>
                    <xdr:row>7</xdr:row>
                    <xdr:rowOff>12700</xdr:rowOff>
                  </from>
                  <to>
                    <xdr:col>43</xdr:col>
                    <xdr:colOff>190500</xdr:colOff>
                    <xdr:row>8</xdr:row>
                    <xdr:rowOff>0</xdr:rowOff>
                  </to>
                </anchor>
              </controlPr>
            </control>
          </mc:Choice>
        </mc:AlternateContent>
        <mc:AlternateContent xmlns:mc="http://schemas.openxmlformats.org/markup-compatibility/2006">
          <mc:Choice Requires="x14">
            <control shapeId="159774" r:id="rId25" name="Button 30">
              <controlPr defaultSize="0" print="0" autoFill="0" autoPict="0" macro="[0]!Verberg_Ex_Aequo_6">
                <anchor moveWithCells="1" sizeWithCells="1">
                  <from>
                    <xdr:col>46</xdr:col>
                    <xdr:colOff>0</xdr:colOff>
                    <xdr:row>7</xdr:row>
                    <xdr:rowOff>12700</xdr:rowOff>
                  </from>
                  <to>
                    <xdr:col>51</xdr:col>
                    <xdr:colOff>190500</xdr:colOff>
                    <xdr:row>8</xdr:row>
                    <xdr:rowOff>0</xdr:rowOff>
                  </to>
                </anchor>
              </controlPr>
            </control>
          </mc:Choice>
        </mc:AlternateContent>
        <mc:AlternateContent xmlns:mc="http://schemas.openxmlformats.org/markup-compatibility/2006">
          <mc:Choice Requires="x14">
            <control shapeId="159775" r:id="rId26" name="Button 31">
              <controlPr defaultSize="0" print="0" autoFill="0" autoPict="0" macro="[0]!Sort_Pl_Punten_4">
                <anchor moveWithCells="1" sizeWithCells="1">
                  <from>
                    <xdr:col>30</xdr:col>
                    <xdr:colOff>0</xdr:colOff>
                    <xdr:row>7</xdr:row>
                    <xdr:rowOff>31750</xdr:rowOff>
                  </from>
                  <to>
                    <xdr:col>38</xdr:col>
                    <xdr:colOff>0</xdr:colOff>
                    <xdr:row>8</xdr:row>
                    <xdr:rowOff>0</xdr:rowOff>
                  </to>
                </anchor>
              </controlPr>
            </control>
          </mc:Choice>
        </mc:AlternateContent>
        <mc:AlternateContent xmlns:mc="http://schemas.openxmlformats.org/markup-compatibility/2006">
          <mc:Choice Requires="x14">
            <control shapeId="159776" r:id="rId27" name="Button 32">
              <controlPr defaultSize="0" print="0" autoFill="0" autoPict="0" macro="[0]!Sort_Pl_Punten_5">
                <anchor moveWithCells="1" sizeWithCells="1">
                  <from>
                    <xdr:col>38</xdr:col>
                    <xdr:colOff>0</xdr:colOff>
                    <xdr:row>7</xdr:row>
                    <xdr:rowOff>31750</xdr:rowOff>
                  </from>
                  <to>
                    <xdr:col>46</xdr:col>
                    <xdr:colOff>0</xdr:colOff>
                    <xdr:row>8</xdr:row>
                    <xdr:rowOff>0</xdr:rowOff>
                  </to>
                </anchor>
              </controlPr>
            </control>
          </mc:Choice>
        </mc:AlternateContent>
        <mc:AlternateContent xmlns:mc="http://schemas.openxmlformats.org/markup-compatibility/2006">
          <mc:Choice Requires="x14">
            <control shapeId="159777" r:id="rId28" name="Button 33">
              <controlPr defaultSize="0" print="0" autoFill="0" autoPict="0" macro="[0]!Sort_Pl_Punten_6">
                <anchor moveWithCells="1" sizeWithCells="1">
                  <from>
                    <xdr:col>46</xdr:col>
                    <xdr:colOff>0</xdr:colOff>
                    <xdr:row>7</xdr:row>
                    <xdr:rowOff>31750</xdr:rowOff>
                  </from>
                  <to>
                    <xdr:col>46</xdr:col>
                    <xdr:colOff>0</xdr:colOff>
                    <xdr:row>8</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79"/>
  <dimension ref="A1:BN9"/>
  <sheetViews>
    <sheetView workbookViewId="0">
      <pane xSplit="5" ySplit="8" topLeftCell="T9" activePane="bottomRight" state="frozen"/>
      <selection activeCell="C5" sqref="C5:E5"/>
      <selection pane="topRight" activeCell="C5" sqref="C5:E5"/>
      <selection pane="bottomLeft" activeCell="C5" sqref="C5:E5"/>
      <selection pane="bottomRight" activeCell="BL11" sqref="BL11"/>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30</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271</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165</v>
      </c>
      <c r="C9" s="1" t="s">
        <v>209</v>
      </c>
      <c r="D9" s="1" t="s">
        <v>166</v>
      </c>
      <c r="E9" s="1" t="s">
        <v>210</v>
      </c>
      <c r="F9" s="1" t="s">
        <v>114</v>
      </c>
      <c r="G9" s="54">
        <v>1</v>
      </c>
      <c r="H9" s="54">
        <v>190.5</v>
      </c>
      <c r="J9" s="55">
        <f>H9+I9</f>
        <v>190.5</v>
      </c>
      <c r="K9" s="54">
        <v>6.5</v>
      </c>
      <c r="L9" s="54">
        <v>7</v>
      </c>
      <c r="M9" s="54">
        <v>1</v>
      </c>
      <c r="N9" s="56">
        <v>1</v>
      </c>
      <c r="R9" s="58">
        <f>P9+Q9</f>
        <v>0</v>
      </c>
      <c r="V9" s="59">
        <v>99</v>
      </c>
      <c r="X9" s="60">
        <v>195</v>
      </c>
      <c r="Z9" s="61">
        <f>X9+Y9</f>
        <v>195</v>
      </c>
      <c r="AA9" s="60">
        <v>6</v>
      </c>
      <c r="AB9" s="60">
        <v>6.5</v>
      </c>
      <c r="AC9" s="60">
        <v>1</v>
      </c>
      <c r="AD9" s="62">
        <v>1</v>
      </c>
      <c r="BC9">
        <f>N9+V9+AD9+AL9+AT9+BB9</f>
        <v>101</v>
      </c>
      <c r="BD9">
        <f>J9+R9+Z9+AH9+AP9+AX9</f>
        <v>385.5</v>
      </c>
      <c r="BE9" s="26">
        <f>IF($O$4&gt;0,(LARGE(($N9,$V9,$AD9,$AL9,$AT9,$BB9),1)),"0")</f>
        <v>99</v>
      </c>
      <c r="BG9">
        <v>0</v>
      </c>
      <c r="BH9">
        <v>0</v>
      </c>
      <c r="BI9" s="26">
        <f>BC9-BE9-BF9</f>
        <v>2</v>
      </c>
      <c r="BJ9">
        <f>BD9-BG9-BH9</f>
        <v>385.5</v>
      </c>
      <c r="BN9" s="84" t="s">
        <v>269</v>
      </c>
    </row>
  </sheetData>
  <sheetProtection sheet="1" objects="1" scenarios="1"/>
  <sortState xmlns:xlrd2="http://schemas.microsoft.com/office/spreadsheetml/2017/richdata2" ref="A9:XFD9">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I9 H10:I65496 AV9:AW65496 P9:Q65496 X9:Y65496 AF9:AG65496 AN9:AO65496">
    <cfRule type="cellIs" dxfId="8" priority="2" stopIfTrue="1" operator="greaterThanOrEqual">
      <formula>$BL$6</formula>
    </cfRule>
  </conditionalFormatting>
  <conditionalFormatting sqref="H9">
    <cfRule type="cellIs" dxfId="7" priority="1" stopIfTrue="1" operator="greaterThanOrEqual">
      <formula>$BL$6</formula>
    </cfRule>
  </conditionalFormatting>
  <dataValidations count="9">
    <dataValidation type="list" allowBlank="1" showInputMessage="1" showErrorMessage="1" sqref="BM1:BM2 BM9:BM65496" xr:uid="{00000000-0002-0000-0F00-000001000000}">
      <formula1>"ja,nee"</formula1>
    </dataValidation>
    <dataValidation operator="lessThanOrEqual" allowBlank="1" showInputMessage="1" showErrorMessage="1" sqref="Z8:Z9 AH8 AP8 AX8 BC9:BE9 J1:J2 R1:R2 AX1:AX2 AP1:AP2 AH1:AH2 Z1:Z2 BC1:BK8 BL1:BL4 BL7:BL8 R8:R9 J8:J9 BI9:BJ9" xr:uid="{00000000-0002-0000-0F00-000002000000}"/>
    <dataValidation type="decimal" allowBlank="1" showInputMessage="1" showErrorMessage="1" sqref="H1:I2 P1:Q2 AV1:AW2 AN1:AO2 AF1:AG2 X1:Y2 AV8:AW65496 X8:Y65496 P8:Q65496 AF8:AG65496 AN8:AO65496 H8:I65496" xr:uid="{00000000-0002-0000-0F00-000003000000}">
      <formula1>0</formula1>
      <formula2>400</formula2>
    </dataValidation>
    <dataValidation type="decimal" allowBlank="1" showInputMessage="1" showErrorMessage="1" sqref="K1:L2 S1:T2 AY1:AZ2 AQ1:AR2 AI1:AJ2 AA1:AB2 AY8:AZ65496 AA8:AB65496 S8:T65496 AI8:AJ65496 AQ8:AR65496 K8:L65496" xr:uid="{00000000-0002-0000-0F00-000004000000}">
      <formula1>0</formula1>
      <formula2>99</formula2>
    </dataValidation>
    <dataValidation type="whole" allowBlank="1" showInputMessage="1" showErrorMessage="1" sqref="M1:N2 U1:V2 BA1:BB2 AS1:AT2 AK1:AL2 AC1:AD2 BA8:BB65496 AC8:AD65496 U8:V65496 AK8:AL65496 AS8:AT65496 M8:N65496" xr:uid="{00000000-0002-0000-0F00-000005000000}">
      <formula1>0</formula1>
      <formula2>999</formula2>
    </dataValidation>
    <dataValidation type="whole" operator="lessThanOrEqual" allowBlank="1" showInputMessage="1" showErrorMessage="1" sqref="BL6" xr:uid="{00000000-0002-0000-0F00-000006000000}">
      <formula1>400</formula1>
    </dataValidation>
    <dataValidation type="whole" operator="lessThanOrEqual" allowBlank="1" showInputMessage="1" showErrorMessage="1" sqref="BL5" xr:uid="{00000000-0002-0000-0F00-000007000000}">
      <formula1>99</formula1>
    </dataValidation>
    <dataValidation type="whole" allowBlank="1" showInputMessage="1" showErrorMessage="1" sqref="O3:V3" xr:uid="{00000000-0002-0000-0F00-000008000000}">
      <formula1>0</formula1>
      <formula2>99</formula2>
    </dataValidation>
    <dataValidation type="decimal" operator="lessThanOrEqual" allowBlank="1" showInputMessage="1" showErrorMessage="1" sqref="BK9:BL9 BC10:BL65496 AH9:AH65496 AP9:AP65496 AX9:AX65496 J10:J65496 Z10:Z65496 R10:R65496 BG9:BH9" xr:uid="{00000000-0002-0000-0F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9009"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99010"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9011"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99012"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99013"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99014"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99015"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9016"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99017"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99018"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99019"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99020"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99021"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99022"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99023"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99024"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99025"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99026"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99027"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99028"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99029"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99030"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99031"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99032"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99033"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99034"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EB0FA-0F34-45A5-A2CA-2E0B34E9C4DF}">
  <sheetPr codeName="Blad87"/>
  <dimension ref="A1:BN8"/>
  <sheetViews>
    <sheetView workbookViewId="0">
      <pane xSplit="5" ySplit="8" topLeftCell="F9" activePane="bottomRight" state="frozen"/>
      <selection activeCell="C5" sqref="C5:E5"/>
      <selection pane="topRight" activeCell="C5" sqref="C5:E5"/>
      <selection pane="bottomLeft" activeCell="C5" sqref="C5:E5"/>
      <selection pane="bottomRight" activeCell="A6" sqref="A6:E7"/>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31</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271</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sheetData>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536 AV9:AW65536 P9:Q65536 X9:Y65536 AF9:AG65536 AN9:AO65536">
    <cfRule type="cellIs" dxfId="6" priority="1" stopIfTrue="1" operator="greaterThanOrEqual">
      <formula>$BL$6</formula>
    </cfRule>
  </conditionalFormatting>
  <dataValidations count="9">
    <dataValidation type="whole" allowBlank="1" showInputMessage="1" showErrorMessage="1" sqref="O3:V3" xr:uid="{6E815E2A-A4C3-4D1F-BC68-B216E239DC4A}">
      <formula1>0</formula1>
      <formula2>99</formula2>
    </dataValidation>
    <dataValidation type="whole" operator="lessThanOrEqual" allowBlank="1" showInputMessage="1" showErrorMessage="1" sqref="BL5" xr:uid="{24075CE4-0181-426F-BB6A-1B52D6E4FA44}">
      <formula1>99</formula1>
    </dataValidation>
    <dataValidation type="whole" operator="lessThanOrEqual" allowBlank="1" showInputMessage="1" showErrorMessage="1" sqref="BL6" xr:uid="{A31E17A8-4B9E-452A-B23B-786A152E22BB}">
      <formula1>400</formula1>
    </dataValidation>
    <dataValidation type="whole" allowBlank="1" showInputMessage="1" showErrorMessage="1" sqref="M1:N2 U1:V2 BA1:BB2 AS1:AT2 AK1:AL2 AC1:AD2 M8:N65536 AC8:AD65536 U8:V65536 AK8:AL65536 AS8:AT65536 BA8:BB65536" xr:uid="{DB044E29-46FB-4D2B-9383-E03CB1E1E44F}">
      <formula1>0</formula1>
      <formula2>999</formula2>
    </dataValidation>
    <dataValidation type="decimal" allowBlank="1" showInputMessage="1" showErrorMessage="1" sqref="K1:L2 S1:T2 AY1:AZ2 AQ1:AR2 AI1:AJ2 AA1:AB2 K8:L65536 AA8:AB65536 S8:T65536 AI8:AJ65536 AQ8:AR65536 AY8:AZ65536" xr:uid="{6D0C1348-F635-4A75-ADCD-C0DD0DB361D4}">
      <formula1>0</formula1>
      <formula2>99</formula2>
    </dataValidation>
    <dataValidation type="decimal" allowBlank="1" showInputMessage="1" showErrorMessage="1" sqref="H1:I2 P1:Q2 AV1:AW2 AN1:AO2 AF1:AG2 X1:Y2 H8:I65536 X8:Y65536 P8:Q65536 AF8:AG65536 AN8:AO65536 AV8:AW65536" xr:uid="{0CD06706-1505-4583-9201-555584127566}">
      <formula1>0</formula1>
      <formula2>400</formula2>
    </dataValidation>
    <dataValidation operator="lessThanOrEqual" allowBlank="1" showInputMessage="1" showErrorMessage="1" sqref="R8 AH8 AP8 AX8 Z8 J1:J2 R1:R2 AX1:AX2 AP1:AP2 AH1:AH2 Z1:Z2 BC1:BK8 BL1:BL4 BL7:BL8 J8" xr:uid="{D6B97731-E05C-4067-8364-6C0E57C3B1B3}"/>
    <dataValidation type="list" allowBlank="1" showInputMessage="1" showErrorMessage="1" sqref="BM1:BM2 BM9:BM65536" xr:uid="{C8B9C7BC-42C5-44CA-B096-0CDCACAED84A}">
      <formula1>"ja,nee"</formula1>
    </dataValidation>
    <dataValidation type="decimal" operator="lessThanOrEqual" allowBlank="1" showInputMessage="1" showErrorMessage="1" sqref="AH9:AH65536 AP9:AP65536 AX9:AX65536 R9:R65536 J9:J65536 Z9:Z65536 BC9:BL65536" xr:uid="{C2721768-B65F-42F0-89E3-67E14C43346E}">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1777"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31778"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31779"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31780"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31781"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31782"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31783"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31784"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31785"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31786"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331787"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31788"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331789"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31790"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31791"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331792"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31793"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331794"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31795"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31796"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331797"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331798"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331799"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331800"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31801"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331802"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81"/>
  <dimension ref="A1:BN9"/>
  <sheetViews>
    <sheetView workbookViewId="0">
      <pane xSplit="5" ySplit="8" topLeftCell="T9" activePane="bottomRight" state="frozen"/>
      <selection activeCell="C5" sqref="C5:E5"/>
      <selection pane="topRight" activeCell="C5" sqref="C5:E5"/>
      <selection pane="bottomLeft" activeCell="C5" sqref="C5:E5"/>
      <selection pane="bottomRight" activeCell="BL11" sqref="BL11"/>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30</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99</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163</v>
      </c>
      <c r="C9" s="1" t="s">
        <v>207</v>
      </c>
      <c r="D9" s="1" t="s">
        <v>164</v>
      </c>
      <c r="E9" s="1" t="s">
        <v>208</v>
      </c>
      <c r="F9" s="1" t="s">
        <v>113</v>
      </c>
      <c r="G9" s="54">
        <v>1</v>
      </c>
      <c r="H9" s="54">
        <v>192.5</v>
      </c>
      <c r="I9" s="54">
        <v>0</v>
      </c>
      <c r="J9" s="55">
        <f>H9+I9</f>
        <v>192.5</v>
      </c>
      <c r="K9" s="54">
        <v>6.5</v>
      </c>
      <c r="L9" s="54">
        <v>7</v>
      </c>
      <c r="M9" s="54">
        <v>1</v>
      </c>
      <c r="N9" s="56">
        <v>1</v>
      </c>
      <c r="O9" s="57">
        <v>1</v>
      </c>
      <c r="P9" s="57">
        <v>197</v>
      </c>
      <c r="Q9" s="57">
        <v>0</v>
      </c>
      <c r="R9" s="58">
        <f>P9+Q9</f>
        <v>197</v>
      </c>
      <c r="S9" s="57">
        <v>6.5</v>
      </c>
      <c r="T9" s="57">
        <v>7</v>
      </c>
      <c r="U9" s="57">
        <v>1</v>
      </c>
      <c r="V9" s="59">
        <v>1</v>
      </c>
      <c r="Z9" s="61">
        <f>X9+Y9</f>
        <v>0</v>
      </c>
      <c r="AD9" s="62">
        <v>99</v>
      </c>
      <c r="BC9">
        <f>N9+V9+AD9+AL9+AT9+BB9</f>
        <v>101</v>
      </c>
      <c r="BD9">
        <f>J9+R9+Z9+AH9+AP9+AX9</f>
        <v>389.5</v>
      </c>
      <c r="BE9" s="26">
        <f>IF($O$4&gt;0,(LARGE(($N9,$V9,$AD9,$AL9,$AT9,$BB9),1)),"0")</f>
        <v>99</v>
      </c>
      <c r="BG9">
        <v>0</v>
      </c>
      <c r="BH9">
        <v>0</v>
      </c>
      <c r="BI9" s="26">
        <f>BC9-BE9-BF9</f>
        <v>2</v>
      </c>
      <c r="BJ9">
        <f>BD9-BG9-BH9</f>
        <v>389.5</v>
      </c>
      <c r="BN9" s="84" t="s">
        <v>269</v>
      </c>
    </row>
  </sheetData>
  <sheetProtection sheet="1" objects="1" scenarios="1"/>
  <sortState xmlns:xlrd2="http://schemas.microsoft.com/office/spreadsheetml/2017/richdata2" ref="A9:XFD9">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466 AV9:AW65466 P9:Q65466 X9:Y65466 AF9:AG65466 AN9:AO65466">
    <cfRule type="cellIs" dxfId="5" priority="1" stopIfTrue="1" operator="greaterThanOrEqual">
      <formula>$BL$6</formula>
    </cfRule>
  </conditionalFormatting>
  <dataValidations count="9">
    <dataValidation type="whole" allowBlank="1" showInputMessage="1" showErrorMessage="1" sqref="O3:V3" xr:uid="{00000000-0002-0000-1100-000000000000}">
      <formula1>0</formula1>
      <formula2>99</formula2>
    </dataValidation>
    <dataValidation type="whole" operator="lessThanOrEqual" allowBlank="1" showInputMessage="1" showErrorMessage="1" sqref="BL5" xr:uid="{00000000-0002-0000-1100-000001000000}">
      <formula1>99</formula1>
    </dataValidation>
    <dataValidation type="whole" operator="lessThanOrEqual" allowBlank="1" showInputMessage="1" showErrorMessage="1" sqref="BL6" xr:uid="{00000000-0002-0000-1100-000002000000}">
      <formula1>400</formula1>
    </dataValidation>
    <dataValidation type="whole" allowBlank="1" showInputMessage="1" showErrorMessage="1" sqref="M1:N2 U1:V2 BA1:BB2 AS1:AT2 AK1:AL2 AC1:AD2 M8:N65466 AC8:AD65466 U8:V65466 AK8:AL65466 AS8:AT65466 BA8:BB65466" xr:uid="{00000000-0002-0000-1100-000003000000}">
      <formula1>0</formula1>
      <formula2>999</formula2>
    </dataValidation>
    <dataValidation type="decimal" allowBlank="1" showInputMessage="1" showErrorMessage="1" sqref="K1:L2 S1:T2 AY1:AZ2 AQ1:AR2 AI1:AJ2 AA1:AB2 K8:L65466 AA8:AB65466 S8:T65466 AI8:AJ65466 AQ8:AR65466 AY8:AZ65466" xr:uid="{00000000-0002-0000-1100-000004000000}">
      <formula1>0</formula1>
      <formula2>99</formula2>
    </dataValidation>
    <dataValidation type="decimal" allowBlank="1" showInputMessage="1" showErrorMessage="1" sqref="H1:I2 P1:Q2 AV1:AW2 AN1:AO2 AF1:AG2 X1:Y2 H8:I65466 X8:Y65466 P8:Q65466 AF8:AG65466 AN8:AO65466 AV8:AW65466" xr:uid="{00000000-0002-0000-1100-000005000000}">
      <formula1>0</formula1>
      <formula2>400</formula2>
    </dataValidation>
    <dataValidation operator="lessThanOrEqual" allowBlank="1" showInputMessage="1" showErrorMessage="1" sqref="BC9:BE9 AH8 AP8 AX8 J8:J9 J1:J2 R1:R2 AX1:AX2 AP1:AP2 AH1:AH2 Z1:Z2 BC1:BK8 BL1:BL4 BL7:BL8 Z8:Z9 R8:R9 BI9:BJ9" xr:uid="{00000000-0002-0000-1100-000006000000}"/>
    <dataValidation type="list" allowBlank="1" showInputMessage="1" showErrorMessage="1" sqref="BM1:BM2 BM9:BM65466" xr:uid="{00000000-0002-0000-1100-000007000000}">
      <formula1>"ja,nee"</formula1>
    </dataValidation>
    <dataValidation type="decimal" operator="lessThanOrEqual" allowBlank="1" showInputMessage="1" showErrorMessage="1" sqref="BK9:BL9 BC10:BL65466 AH9:AH65466 AP9:AP65466 AX9:AX65466 J10:J65466 Z10:Z65466 R10:R65466 BG9:BH9" xr:uid="{00000000-0002-0000-11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1057"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01058"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1059"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01060"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01061"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01062"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01063"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1064"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01065"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01066"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301067"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01068"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301069"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01070"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01071"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301072"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01073"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301074"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01075"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01076"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301077"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301078"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301079"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301080"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01081"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301082"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82"/>
  <dimension ref="A1:BN11"/>
  <sheetViews>
    <sheetView workbookViewId="0">
      <pane xSplit="5" ySplit="8" topLeftCell="F9" activePane="bottomRight" state="frozen"/>
      <selection activeCell="C5" sqref="C5:E5"/>
      <selection pane="topRight" activeCell="C5" sqref="C5:E5"/>
      <selection pane="bottomLeft" activeCell="C5" sqref="C5:E5"/>
      <selection pane="bottomRight" activeCell="F19" sqref="F19"/>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31</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99</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167</v>
      </c>
      <c r="C9" s="1" t="s">
        <v>121</v>
      </c>
      <c r="D9" s="1" t="s">
        <v>168</v>
      </c>
      <c r="E9" s="1" t="s">
        <v>211</v>
      </c>
      <c r="F9" s="1" t="s">
        <v>113</v>
      </c>
      <c r="G9" s="54">
        <v>1</v>
      </c>
      <c r="H9" s="54">
        <v>179.5</v>
      </c>
      <c r="I9" s="54">
        <v>0</v>
      </c>
      <c r="J9" s="55">
        <f>H9+I9</f>
        <v>179.5</v>
      </c>
      <c r="K9" s="54">
        <v>6.5</v>
      </c>
      <c r="L9" s="54">
        <v>7</v>
      </c>
      <c r="M9" s="54">
        <v>1</v>
      </c>
      <c r="N9" s="56">
        <v>1</v>
      </c>
      <c r="Q9" s="57">
        <v>0</v>
      </c>
      <c r="R9" s="58">
        <f>P9+Q9</f>
        <v>0</v>
      </c>
      <c r="V9" s="59">
        <v>99</v>
      </c>
      <c r="X9" s="60">
        <v>203.5</v>
      </c>
      <c r="Y9" s="60">
        <v>0</v>
      </c>
      <c r="Z9" s="61">
        <f>X9+Y9</f>
        <v>203.5</v>
      </c>
      <c r="AA9" s="60">
        <v>6.5</v>
      </c>
      <c r="AB9" s="60">
        <v>7</v>
      </c>
      <c r="AC9" s="60">
        <v>1</v>
      </c>
      <c r="AD9" s="62">
        <v>1</v>
      </c>
      <c r="BC9">
        <f>N9+V9+AD9+AL9+AT9+BB9</f>
        <v>101</v>
      </c>
      <c r="BD9">
        <f>J9+R9+Z9+AH9+AP9+AX9</f>
        <v>383</v>
      </c>
      <c r="BE9" s="26">
        <f>IF($O$4&gt;0,(LARGE(($N9,$V9,$AD9,$AL9,$AT9,$BB9),1)),"0")</f>
        <v>99</v>
      </c>
      <c r="BG9">
        <v>0</v>
      </c>
      <c r="BH9">
        <v>0</v>
      </c>
      <c r="BI9" s="26">
        <f>BC9-BE9-BF9</f>
        <v>2</v>
      </c>
      <c r="BJ9">
        <f>BD9-BG9-BH9</f>
        <v>383</v>
      </c>
      <c r="BL9" s="1">
        <v>1</v>
      </c>
      <c r="BN9" s="84" t="s">
        <v>269</v>
      </c>
    </row>
    <row r="10" spans="1:66" x14ac:dyDescent="0.25">
      <c r="A10" s="1">
        <v>2</v>
      </c>
      <c r="B10" s="1" t="s">
        <v>241</v>
      </c>
      <c r="C10" s="1" t="s">
        <v>263</v>
      </c>
      <c r="D10" s="1" t="s">
        <v>242</v>
      </c>
      <c r="E10" s="1" t="s">
        <v>264</v>
      </c>
      <c r="F10" s="1" t="s">
        <v>158</v>
      </c>
      <c r="J10" s="55">
        <f>H10+I10</f>
        <v>0</v>
      </c>
      <c r="N10" s="56">
        <v>99</v>
      </c>
      <c r="O10" s="57">
        <v>1</v>
      </c>
      <c r="P10" s="57">
        <v>197.5</v>
      </c>
      <c r="Q10" s="57">
        <v>0</v>
      </c>
      <c r="R10" s="58">
        <f>P10+Q10</f>
        <v>197.5</v>
      </c>
      <c r="S10" s="57">
        <v>7.5</v>
      </c>
      <c r="T10" s="57">
        <v>7.5</v>
      </c>
      <c r="U10" s="57">
        <v>1</v>
      </c>
      <c r="V10" s="59">
        <v>1</v>
      </c>
      <c r="X10" s="60">
        <v>173</v>
      </c>
      <c r="Y10" s="60">
        <v>0</v>
      </c>
      <c r="Z10" s="61">
        <f>X10+Y10</f>
        <v>173</v>
      </c>
      <c r="AA10" s="60">
        <v>5</v>
      </c>
      <c r="AB10" s="60">
        <v>6</v>
      </c>
      <c r="AC10" s="60">
        <v>2</v>
      </c>
      <c r="AD10" s="62">
        <v>2</v>
      </c>
      <c r="BC10">
        <f>N10+V10+AD10+AL10+AT10+BB10</f>
        <v>102</v>
      </c>
      <c r="BD10">
        <f>J10+R10+Z10+AH10+AP10+AX10</f>
        <v>370.5</v>
      </c>
      <c r="BE10" s="26">
        <f>IF($O$4&gt;0,(LARGE(($N10,$V10,$AD10,$AL10,$AT10,$BB10),1)),"0")</f>
        <v>99</v>
      </c>
      <c r="BG10">
        <v>0</v>
      </c>
      <c r="BH10">
        <v>0</v>
      </c>
      <c r="BI10" s="26">
        <f>BC10-BE10-BF10</f>
        <v>3</v>
      </c>
      <c r="BJ10">
        <f>BD10-BG10-BH10</f>
        <v>370.5</v>
      </c>
      <c r="BL10" s="1">
        <v>2</v>
      </c>
      <c r="BN10" s="84" t="s">
        <v>270</v>
      </c>
    </row>
    <row r="11" spans="1:66" x14ac:dyDescent="0.25">
      <c r="A11" s="1">
        <v>3</v>
      </c>
      <c r="B11" s="1" t="s">
        <v>283</v>
      </c>
      <c r="C11" s="1" t="s">
        <v>285</v>
      </c>
      <c r="D11" s="1" t="s">
        <v>284</v>
      </c>
      <c r="E11" s="1" t="s">
        <v>211</v>
      </c>
      <c r="F11" s="1" t="s">
        <v>117</v>
      </c>
      <c r="J11" s="55">
        <f>H11+I11</f>
        <v>0</v>
      </c>
      <c r="N11" s="56">
        <v>99</v>
      </c>
      <c r="R11" s="58">
        <f>P11+Q11</f>
        <v>0</v>
      </c>
      <c r="V11" s="59">
        <v>99</v>
      </c>
      <c r="X11" s="60">
        <v>172</v>
      </c>
      <c r="Y11" s="60">
        <v>0</v>
      </c>
      <c r="Z11" s="61">
        <f>X11+Y11</f>
        <v>172</v>
      </c>
      <c r="AA11" s="60">
        <v>6</v>
      </c>
      <c r="AB11" s="60">
        <v>6</v>
      </c>
      <c r="AC11" s="60">
        <v>3</v>
      </c>
      <c r="AD11" s="62">
        <v>3</v>
      </c>
      <c r="BC11">
        <f>N11+V11+AD11+AL11+AT11+BB11</f>
        <v>201</v>
      </c>
      <c r="BD11">
        <f>J11+R11+Z11+AH11+AP11+AX11</f>
        <v>172</v>
      </c>
      <c r="BE11" s="26">
        <f>IF($O$4&gt;0,(LARGE(($N11,$V11,$AD11,$AL11,$AT11,$BB11),1)),"0")</f>
        <v>99</v>
      </c>
      <c r="BG11">
        <v>0</v>
      </c>
      <c r="BH11">
        <v>0</v>
      </c>
      <c r="BI11" s="26">
        <f>BC11-BE11-BF11</f>
        <v>102</v>
      </c>
      <c r="BJ11">
        <f>BD11-BG11-BH11</f>
        <v>172</v>
      </c>
    </row>
  </sheetData>
  <sheetProtection sheet="1" objects="1" scenarios="1"/>
  <sortState xmlns:xlrd2="http://schemas.microsoft.com/office/spreadsheetml/2017/richdata2" ref="A9:XFD12">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446 AV9:AW65446 P9:Q65446 X9:Y65446 AF9:AG65446 AN9:AO65446">
    <cfRule type="cellIs" dxfId="4" priority="1" stopIfTrue="1" operator="greaterThanOrEqual">
      <formula>$BL$6</formula>
    </cfRule>
  </conditionalFormatting>
  <dataValidations count="9">
    <dataValidation type="list" allowBlank="1" showInputMessage="1" showErrorMessage="1" sqref="BM1:BM2 BM9:BM65446" xr:uid="{00000000-0002-0000-1200-000001000000}">
      <formula1>"ja,nee"</formula1>
    </dataValidation>
    <dataValidation operator="lessThanOrEqual" allowBlank="1" showInputMessage="1" showErrorMessage="1" sqref="R8:R11 AH8 AP8 AX8 Z8:Z11 J1:J2 R1:R2 AX1:AX2 AP1:AP2 AH1:AH2 Z1:Z2 BC1:BK8 BL1:BL4 BL7:BL8 J8:J11 BC9:BE11 BI9:BJ11" xr:uid="{00000000-0002-0000-1200-000002000000}"/>
    <dataValidation type="decimal" allowBlank="1" showInputMessage="1" showErrorMessage="1" sqref="H1:I2 P1:Q2 AV1:AW2 AN1:AO2 AF1:AG2 X1:Y2 H8:I65446 X8:Y65446 P8:Q65446 AF8:AG65446 AN8:AO65446 AV8:AW65446" xr:uid="{00000000-0002-0000-1200-000003000000}">
      <formula1>0</formula1>
      <formula2>400</formula2>
    </dataValidation>
    <dataValidation type="decimal" allowBlank="1" showInputMessage="1" showErrorMessage="1" sqref="K1:L2 S1:T2 AY1:AZ2 AQ1:AR2 AI1:AJ2 AA1:AB2 K8:L65446 AA8:AB65446 S8:T65446 AI8:AJ65446 AQ8:AR65446 AY8:AZ65446" xr:uid="{00000000-0002-0000-1200-000004000000}">
      <formula1>0</formula1>
      <formula2>99</formula2>
    </dataValidation>
    <dataValidation type="whole" allowBlank="1" showInputMessage="1" showErrorMessage="1" sqref="M1:N2 U1:V2 BA1:BB2 AS1:AT2 AK1:AL2 AC1:AD2 M8:N65446 AC8:AD65446 U8:V65446 AK8:AL65446 AS8:AT65446 BA8:BB65446" xr:uid="{00000000-0002-0000-1200-000005000000}">
      <formula1>0</formula1>
      <formula2>999</formula2>
    </dataValidation>
    <dataValidation type="whole" operator="lessThanOrEqual" allowBlank="1" showInputMessage="1" showErrorMessage="1" sqref="BL6" xr:uid="{00000000-0002-0000-1200-000006000000}">
      <formula1>400</formula1>
    </dataValidation>
    <dataValidation type="whole" operator="lessThanOrEqual" allowBlank="1" showInputMessage="1" showErrorMessage="1" sqref="BL5" xr:uid="{00000000-0002-0000-1200-000007000000}">
      <formula1>99</formula1>
    </dataValidation>
    <dataValidation type="whole" allowBlank="1" showInputMessage="1" showErrorMessage="1" sqref="O3:V3" xr:uid="{00000000-0002-0000-1200-000008000000}">
      <formula1>0</formula1>
      <formula2>99</formula2>
    </dataValidation>
    <dataValidation type="decimal" operator="lessThanOrEqual" allowBlank="1" showInputMessage="1" showErrorMessage="1" sqref="BC12:BL65446 BK9:BL11 J12:J65446 Z12:Z65446 AH9:AH65446 AP9:AP65446 AX9:AX65446 R12:R65446 BG9:BH11" xr:uid="{00000000-0002-0000-12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2081"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02082"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2083"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02084"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02085"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02086"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02087"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2088"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02089"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02090"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302091"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02092"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302093"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02094"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02095"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302096"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02097"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302098"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02099"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02100"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302101"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302102"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302103"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302104"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02105"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302106"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67"/>
  <dimension ref="A1:BN8"/>
  <sheetViews>
    <sheetView workbookViewId="0">
      <pane xSplit="5" ySplit="8" topLeftCell="F9" activePane="bottomRight" state="frozen"/>
      <selection activeCell="C5" sqref="C5:E5"/>
      <selection pane="topRight" activeCell="C5" sqref="C5:E5"/>
      <selection pane="bottomLeft" activeCell="C5" sqref="C5:E5"/>
      <selection pane="bottomRight" activeCell="BL4" sqref="BL4"/>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106</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97</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sheetData>
  <sheetProtection sheet="1" objects="1" scenarios="1"/>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536 AV9:AW65536 P9:Q65536 X9:Y65536 AF9:AG65536 AN9:AO65536">
    <cfRule type="cellIs" dxfId="21" priority="1" stopIfTrue="1" operator="greaterThanOrEqual">
      <formula>$BL$6</formula>
    </cfRule>
  </conditionalFormatting>
  <dataValidations count="9">
    <dataValidation type="decimal" operator="lessThanOrEqual" allowBlank="1" showInputMessage="1" showErrorMessage="1" sqref="AH9:AH65536 AP9:AP65536 AX9:AX65536 R9:R65536 J9:J65536 Z9:Z65536 BC9:BL65536" xr:uid="{00000000-0002-0000-0100-000000000000}">
      <formula1>100</formula1>
    </dataValidation>
    <dataValidation type="list" allowBlank="1" showInputMessage="1" showErrorMessage="1" sqref="BM1:BM2 BM9:BM65536" xr:uid="{00000000-0002-0000-0100-000001000000}">
      <formula1>"ja,nee"</formula1>
    </dataValidation>
    <dataValidation operator="lessThanOrEqual" allowBlank="1" showInputMessage="1" showErrorMessage="1" sqref="R8 AH8 AP8 AX8 Z8 J1:J2 R1:R2 AX1:AX2 AP1:AP2 AH1:AH2 Z1:Z2 BC1:BK8 BL1:BL4 BL7:BL8 J8" xr:uid="{00000000-0002-0000-0100-000002000000}"/>
    <dataValidation type="decimal" allowBlank="1" showInputMessage="1" showErrorMessage="1" sqref="H1:I2 P1:Q2 AV1:AW2 AN1:AO2 AF1:AG2 X1:Y2 H8:I65536 X8:Y65536 P8:Q65536 AF8:AG65536 AN8:AO65536 AV8:AW65536" xr:uid="{00000000-0002-0000-0100-000003000000}">
      <formula1>0</formula1>
      <formula2>400</formula2>
    </dataValidation>
    <dataValidation type="decimal" allowBlank="1" showInputMessage="1" showErrorMessage="1" sqref="K1:L2 S1:T2 AY1:AZ2 AQ1:AR2 AI1:AJ2 AA1:AB2 K8:L65536 AA8:AB65536 S8:T65536 AI8:AJ65536 AQ8:AR65536 AY8:AZ65536" xr:uid="{00000000-0002-0000-0100-000004000000}">
      <formula1>0</formula1>
      <formula2>99</formula2>
    </dataValidation>
    <dataValidation type="whole" allowBlank="1" showInputMessage="1" showErrorMessage="1" sqref="M1:N2 U1:V2 BA1:BB2 AS1:AT2 AK1:AL2 AC1:AD2 M8:N65536 AC8:AD65536 U8:V65536 AK8:AL65536 AS8:AT65536 BA8:BB65536" xr:uid="{00000000-0002-0000-0100-000005000000}">
      <formula1>0</formula1>
      <formula2>999</formula2>
    </dataValidation>
    <dataValidation type="whole" operator="lessThanOrEqual" allowBlank="1" showInputMessage="1" showErrorMessage="1" sqref="BL6" xr:uid="{00000000-0002-0000-0100-000006000000}">
      <formula1>400</formula1>
    </dataValidation>
    <dataValidation type="whole" operator="lessThanOrEqual" allowBlank="1" showInputMessage="1" showErrorMessage="1" sqref="BL5" xr:uid="{00000000-0002-0000-0100-000007000000}">
      <formula1>99</formula1>
    </dataValidation>
    <dataValidation type="whole" allowBlank="1" showInputMessage="1" showErrorMessage="1" sqref="O3:V3" xr:uid="{00000000-0002-0000-0100-000008000000}">
      <formula1>0</formula1>
      <formula2>99</formula2>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4193"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64194"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4195"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64196"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64197"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64198"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64199"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4200"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64201"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64202"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64203"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64204"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64205"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64206"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64207"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64208"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64209"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64210"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64211"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64212"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64213"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64214"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64215"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64216"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64217"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64218"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30"/>
  <dimension ref="A1:BN8"/>
  <sheetViews>
    <sheetView workbookViewId="0">
      <pane xSplit="5" ySplit="8" topLeftCell="F9" activePane="bottomRight" state="frozen"/>
      <selection activeCell="B9" sqref="B9"/>
      <selection pane="topRight" activeCell="B9" sqref="B9"/>
      <selection pane="bottomLeft" activeCell="B9" sqref="B9"/>
      <selection pane="bottomRight" activeCell="BL4" sqref="BL4"/>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4.81640625" style="1" hidden="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v>192</v>
      </c>
      <c r="H2" s="53">
        <v>192</v>
      </c>
      <c r="I2" s="55">
        <v>190</v>
      </c>
      <c r="J2" s="55">
        <f>H2+I2</f>
        <v>382</v>
      </c>
      <c r="K2" s="55"/>
      <c r="L2" s="55"/>
      <c r="M2" s="55"/>
      <c r="N2" s="65">
        <v>1</v>
      </c>
      <c r="O2" s="58">
        <v>193</v>
      </c>
      <c r="P2" s="58">
        <v>193</v>
      </c>
      <c r="Q2" s="58">
        <v>193</v>
      </c>
      <c r="R2" s="58">
        <f>P2+Q2</f>
        <v>386</v>
      </c>
      <c r="S2" s="58"/>
      <c r="T2" s="58"/>
      <c r="U2" s="58"/>
      <c r="V2" s="66">
        <v>2</v>
      </c>
      <c r="W2" s="61">
        <v>198</v>
      </c>
      <c r="X2" s="61">
        <v>198</v>
      </c>
      <c r="Y2" s="61">
        <v>198</v>
      </c>
      <c r="Z2" s="61">
        <f>X2+Y2</f>
        <v>396</v>
      </c>
      <c r="AA2" s="61"/>
      <c r="AB2" s="61"/>
      <c r="AC2" s="61"/>
      <c r="AD2" s="67">
        <v>3</v>
      </c>
      <c r="AE2" s="58">
        <v>177</v>
      </c>
      <c r="AF2" s="58">
        <v>177</v>
      </c>
      <c r="AG2" s="58">
        <v>177</v>
      </c>
      <c r="AH2" s="58">
        <f>AF2+AG2</f>
        <v>354</v>
      </c>
      <c r="AI2" s="58"/>
      <c r="AJ2" s="58"/>
      <c r="AK2" s="58"/>
      <c r="AL2" s="66">
        <v>4</v>
      </c>
      <c r="AM2" s="61">
        <v>178</v>
      </c>
      <c r="AN2" s="61">
        <v>178</v>
      </c>
      <c r="AO2" s="61">
        <v>178</v>
      </c>
      <c r="AP2" s="61">
        <f>AN2+AO2</f>
        <v>356</v>
      </c>
      <c r="AQ2" s="61"/>
      <c r="AR2" s="61"/>
      <c r="AS2" s="61"/>
      <c r="AT2" s="67">
        <v>5</v>
      </c>
      <c r="AU2" s="58">
        <v>179</v>
      </c>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M2"/>
      <c r="BN2"/>
    </row>
    <row r="3" spans="1:66" x14ac:dyDescent="0.25">
      <c r="A3" s="90" t="s">
        <v>9</v>
      </c>
      <c r="B3" s="91"/>
      <c r="C3" s="92" t="str">
        <f>Instellingen!B3</f>
        <v>Kring Berkel IJssel</v>
      </c>
      <c r="D3" s="93"/>
      <c r="E3" s="94"/>
      <c r="F3" s="90"/>
      <c r="G3" s="95"/>
      <c r="H3" s="95"/>
      <c r="I3" s="95"/>
      <c r="J3" s="95"/>
      <c r="K3" s="95"/>
      <c r="L3" s="95"/>
      <c r="M3" s="95"/>
      <c r="N3" s="91"/>
      <c r="O3" s="92"/>
      <c r="P3" s="93"/>
      <c r="Q3" s="93"/>
      <c r="R3" s="93"/>
      <c r="S3" s="93"/>
      <c r="T3" s="93"/>
      <c r="U3" s="93"/>
      <c r="V3" s="94"/>
      <c r="W3" s="130"/>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2"/>
      <c r="BC3" s="90" t="s">
        <v>41</v>
      </c>
      <c r="BD3" s="95"/>
      <c r="BE3" s="95"/>
      <c r="BF3" s="95"/>
      <c r="BG3" s="95"/>
      <c r="BH3" s="95"/>
      <c r="BI3" s="95"/>
      <c r="BJ3" s="95"/>
      <c r="BK3" s="91"/>
      <c r="BL3" s="14">
        <f>Instellingen!B6</f>
        <v>3</v>
      </c>
      <c r="BM3" s="69"/>
      <c r="BN3" s="99"/>
    </row>
    <row r="4" spans="1:66" x14ac:dyDescent="0.25">
      <c r="A4" s="90" t="s">
        <v>10</v>
      </c>
      <c r="B4" s="91"/>
      <c r="C4" s="108" t="s">
        <v>46</v>
      </c>
      <c r="D4" s="93"/>
      <c r="E4" s="94"/>
      <c r="F4" s="90" t="s">
        <v>67</v>
      </c>
      <c r="G4" s="95"/>
      <c r="H4" s="95"/>
      <c r="I4" s="95"/>
      <c r="J4" s="95"/>
      <c r="K4" s="95"/>
      <c r="L4" s="95"/>
      <c r="M4" s="95"/>
      <c r="N4" s="91"/>
      <c r="O4" s="92">
        <f>Instellingen!B7</f>
        <v>1</v>
      </c>
      <c r="P4" s="93"/>
      <c r="Q4" s="93"/>
      <c r="R4" s="93"/>
      <c r="S4" s="93"/>
      <c r="T4" s="93"/>
      <c r="U4" s="93"/>
      <c r="V4" s="94"/>
      <c r="W4" s="133"/>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5"/>
      <c r="BC4" s="90"/>
      <c r="BD4" s="95"/>
      <c r="BE4" s="95"/>
      <c r="BF4" s="95"/>
      <c r="BG4" s="95"/>
      <c r="BH4" s="95"/>
      <c r="BI4" s="95"/>
      <c r="BJ4" s="95"/>
      <c r="BK4" s="91"/>
      <c r="BL4" s="14"/>
      <c r="BM4" s="70"/>
      <c r="BN4" s="102"/>
    </row>
    <row r="5" spans="1:66" x14ac:dyDescent="0.25">
      <c r="A5" s="90" t="s">
        <v>11</v>
      </c>
      <c r="B5" s="91"/>
      <c r="C5" s="92"/>
      <c r="D5" s="93"/>
      <c r="E5" s="94"/>
      <c r="F5" s="90" t="s">
        <v>12</v>
      </c>
      <c r="G5" s="95"/>
      <c r="H5" s="95"/>
      <c r="I5" s="95"/>
      <c r="J5" s="95"/>
      <c r="K5" s="95"/>
      <c r="L5" s="95"/>
      <c r="M5" s="95"/>
      <c r="N5" s="91"/>
      <c r="O5" s="92">
        <f>Instellingen!B5</f>
        <v>99</v>
      </c>
      <c r="P5" s="93"/>
      <c r="Q5" s="93"/>
      <c r="R5" s="93"/>
      <c r="S5" s="93"/>
      <c r="T5" s="93"/>
      <c r="U5" s="93"/>
      <c r="V5" s="94"/>
      <c r="W5" s="136"/>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8"/>
      <c r="BC5" s="90"/>
      <c r="BD5" s="95"/>
      <c r="BE5" s="95"/>
      <c r="BF5" s="95"/>
      <c r="BG5" s="95"/>
      <c r="BH5" s="95"/>
      <c r="BI5" s="95"/>
      <c r="BJ5" s="95"/>
      <c r="BK5" s="91"/>
      <c r="BL5" s="14"/>
      <c r="BM5" s="70"/>
      <c r="BN5" s="102"/>
    </row>
    <row r="6" spans="1:66" ht="12.75" customHeight="1" x14ac:dyDescent="0.25">
      <c r="A6" s="125"/>
      <c r="B6" s="126"/>
      <c r="C6" s="126"/>
      <c r="D6" s="126"/>
      <c r="E6" s="127"/>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c r="BJ6" s="51"/>
      <c r="BK6" s="31"/>
      <c r="BL6" s="68"/>
      <c r="BM6" s="70"/>
      <c r="BN6" s="102"/>
    </row>
    <row r="7" spans="1:66" ht="12.75" customHeight="1" x14ac:dyDescent="0.25">
      <c r="A7" s="128"/>
      <c r="B7" s="128"/>
      <c r="C7" s="128"/>
      <c r="D7" s="128"/>
      <c r="E7" s="129"/>
      <c r="F7" s="52" t="s">
        <v>15</v>
      </c>
      <c r="G7" s="122" t="str">
        <f>Instellingen!C36</f>
        <v>18-19 april</v>
      </c>
      <c r="H7" s="114"/>
      <c r="I7" s="114"/>
      <c r="J7" s="114"/>
      <c r="K7" s="114"/>
      <c r="L7" s="114"/>
      <c r="M7" s="114"/>
      <c r="N7" s="115"/>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71"/>
      <c r="BN7" s="105"/>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22"/>
      <c r="BN8" s="2" t="s">
        <v>6</v>
      </c>
    </row>
  </sheetData>
  <sheetProtection sheet="1" objects="1" scenarios="1"/>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N3:BN7"/>
    <mergeCell ref="A4:B4"/>
    <mergeCell ref="C4:E4"/>
    <mergeCell ref="F4:N4"/>
    <mergeCell ref="O4:V4"/>
    <mergeCell ref="BC4:BK4"/>
    <mergeCell ref="A5:B5"/>
    <mergeCell ref="C5:E5"/>
    <mergeCell ref="F5:N5"/>
  </mergeCells>
  <dataValidations count="14">
    <dataValidation operator="lessThanOrEqual" allowBlank="1" showInputMessage="1" showErrorMessage="1" error="De waarde is maximaal 200" sqref="AM1:AM2 AU1:AU2 AE1:AE2 AM8:AM65536 AE8:AE65536 AU8:AU65536" xr:uid="{00000000-0002-0000-1300-000000000000}"/>
    <dataValidation operator="lessThanOrEqual" allowBlank="1" showInputMessage="1" showErrorMessage="1" sqref="W1:W3 W8:W65536" xr:uid="{00000000-0002-0000-1300-000001000000}"/>
    <dataValidation type="whole" operator="lessThan" allowBlank="1" showInputMessage="1" showErrorMessage="1" sqref="O3" xr:uid="{00000000-0002-0000-1300-000002000000}">
      <formula1>99</formula1>
    </dataValidation>
    <dataValidation type="whole" operator="lessThanOrEqual" allowBlank="1" showInputMessage="1" showErrorMessage="1" sqref="O5" xr:uid="{00000000-0002-0000-1300-000003000000}">
      <formula1>999</formula1>
    </dataValidation>
    <dataValidation type="whole" operator="lessThanOrEqual" allowBlank="1" showInputMessage="1" showErrorMessage="1" error="De waarde is maximaal 200" sqref="AN2:AO2 AV2:AW2 AF2:AG2 AN8:AO65536 AF8:AG65536 AV8:AW65536" xr:uid="{00000000-0002-0000-1300-000004000000}">
      <formula1>340</formula1>
    </dataValidation>
    <dataValidation type="whole" operator="lessThan" allowBlank="1" showInputMessage="1" showErrorMessage="1" sqref="U2 U8:U65536" xr:uid="{00000000-0002-0000-1300-000005000000}">
      <formula1>999</formula1>
    </dataValidation>
    <dataValidation type="whole" operator="lessThanOrEqual" allowBlank="1" showInputMessage="1" showErrorMessage="1" sqref="X8:Z65536 X2:Z2 P2:Q2 P8:Q65536" xr:uid="{00000000-0002-0000-1300-000006000000}">
      <formula1>340</formula1>
    </dataValidation>
    <dataValidation type="whole" operator="lessThan" allowBlank="1" showInputMessage="1" showErrorMessage="1" sqref="BL6:BM6" xr:uid="{00000000-0002-0000-1300-000007000000}">
      <formula1>340</formula1>
    </dataValidation>
    <dataValidation type="whole" operator="lessThan" allowBlank="1" showInputMessage="1" showErrorMessage="1" sqref="BL5:BM5" xr:uid="{00000000-0002-0000-1300-000008000000}">
      <formula1>9</formula1>
    </dataValidation>
    <dataValidation type="whole" allowBlank="1" showInputMessage="1" showErrorMessage="1" sqref="BL4:BM4" xr:uid="{00000000-0002-0000-1300-000009000000}">
      <formula1>1</formula1>
      <formula2>2</formula2>
    </dataValidation>
    <dataValidation type="whole" allowBlank="1" showInputMessage="1" showErrorMessage="1" sqref="BL3:BM3 O4" xr:uid="{00000000-0002-0000-1300-00000A000000}">
      <formula1>1</formula1>
      <formula2>4</formula2>
    </dataValidation>
    <dataValidation operator="lessThan" allowBlank="1" showInputMessage="1" showErrorMessage="1" error="De waarde is maximaal 500" sqref="R8:T8 AA8:AB8 AI8:AJ8 AQ8:AR8 AY8:AZ8 H8:L8" xr:uid="{00000000-0002-0000-1300-00000B000000}"/>
    <dataValidation type="whole" operator="lessThan" allowBlank="1" showInputMessage="1" showErrorMessage="1" error="De waarde is maximaal 200" sqref="BB2 AL2 AT2 AL8:AL65536 AT8:AT65536 BB8:BB65536 V8:V65536 N8:N65536 AD8:AD65536" xr:uid="{00000000-0002-0000-1300-00000C000000}">
      <formula1>200</formula1>
    </dataValidation>
    <dataValidation type="whole" operator="lessThan" allowBlank="1" showInputMessage="1" showErrorMessage="1" error="De waarde is maximaal 500" sqref="H9:L65536 R9:T65536 AP9:AR65536 AX9:AZ65536 AA9:AB65536 AH9:AJ65536" xr:uid="{00000000-0002-0000-1300-00000D000000}">
      <formula1>500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4369"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14370"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14371"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14372"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14373"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14374" r:id="rId9" name="Button 6">
              <controlPr defaultSize="0" print="0" autoFill="0" autoPict="0" macro="[0]!verbergen">
                <anchor moveWithCells="1" sizeWithCells="1">
                  <from>
                    <xdr:col>65</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14375"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14376"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14377"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14378" r:id="rId13" name="Button 10">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14379" r:id="rId14" name="Button 11">
              <controlPr defaultSize="0" print="0" autoFill="0" autoPict="0" macro="[0]!Sort_Totaal_Punten">
                <anchor moveWithCells="1" sizeWithCells="1">
                  <from>
                    <xdr:col>61</xdr:col>
                    <xdr:colOff>12700</xdr:colOff>
                    <xdr:row>7</xdr:row>
                    <xdr:rowOff>31750</xdr:rowOff>
                  </from>
                  <to>
                    <xdr:col>61</xdr:col>
                    <xdr:colOff>381000</xdr:colOff>
                    <xdr:row>8</xdr:row>
                    <xdr:rowOff>0</xdr:rowOff>
                  </to>
                </anchor>
              </controlPr>
            </control>
          </mc:Choice>
        </mc:AlternateContent>
        <mc:AlternateContent xmlns:mc="http://schemas.openxmlformats.org/markup-compatibility/2006">
          <mc:Choice Requires="x14">
            <control shapeId="314380" r:id="rId15" name="Button 12">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14381" r:id="rId16" name="Button 13">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14382" r:id="rId17" name="Button 14">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14383" r:id="rId18" name="Button 15">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14384" r:id="rId19" name="Button 16">
              <controlPr defaultSize="0" print="0" autoFill="0" autoPict="0" macro="[0]!Kopieren">
                <anchor moveWithCells="1" sizeWithCells="1">
                  <from>
                    <xdr:col>2</xdr:col>
                    <xdr:colOff>660400</xdr:colOff>
                    <xdr:row>5</xdr:row>
                    <xdr:rowOff>0</xdr:rowOff>
                  </from>
                  <to>
                    <xdr:col>5</xdr:col>
                    <xdr:colOff>0</xdr:colOff>
                    <xdr:row>6</xdr:row>
                    <xdr:rowOff>152400</xdr:rowOff>
                  </to>
                </anchor>
              </controlPr>
            </control>
          </mc:Choice>
        </mc:AlternateContent>
        <mc:AlternateContent xmlns:mc="http://schemas.openxmlformats.org/markup-compatibility/2006">
          <mc:Choice Requires="x14">
            <control shapeId="314385" r:id="rId20" name="Button 17">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14386" r:id="rId21" name="Button 18">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14387" r:id="rId22" name="Button 19">
              <controlPr defaultSize="0" print="0" autoFill="0" autoPict="0" macro="[0]!Verberg_Ex_Aequo_3">
                <anchor moveWithCells="1" sizeWithCells="1">
                  <from>
                    <xdr:col>26</xdr:col>
                    <xdr:colOff>19050</xdr:colOff>
                    <xdr:row>7</xdr:row>
                    <xdr:rowOff>12700</xdr:rowOff>
                  </from>
                  <to>
                    <xdr:col>27</xdr:col>
                    <xdr:colOff>190500</xdr:colOff>
                    <xdr:row>8</xdr:row>
                    <xdr:rowOff>0</xdr:rowOff>
                  </to>
                </anchor>
              </controlPr>
            </control>
          </mc:Choice>
        </mc:AlternateContent>
        <mc:AlternateContent xmlns:mc="http://schemas.openxmlformats.org/markup-compatibility/2006">
          <mc:Choice Requires="x14">
            <control shapeId="314388" r:id="rId23" name="Button 20">
              <controlPr defaultSize="0" print="0" autoFill="0" autoPict="0" macro="[0]!Verberg_Ex_Aequo_4">
                <anchor moveWithCells="1" sizeWithCells="1">
                  <from>
                    <xdr:col>30</xdr:col>
                    <xdr:colOff>0</xdr:colOff>
                    <xdr:row>7</xdr:row>
                    <xdr:rowOff>12700</xdr:rowOff>
                  </from>
                  <to>
                    <xdr:col>35</xdr:col>
                    <xdr:colOff>190500</xdr:colOff>
                    <xdr:row>8</xdr:row>
                    <xdr:rowOff>0</xdr:rowOff>
                  </to>
                </anchor>
              </controlPr>
            </control>
          </mc:Choice>
        </mc:AlternateContent>
        <mc:AlternateContent xmlns:mc="http://schemas.openxmlformats.org/markup-compatibility/2006">
          <mc:Choice Requires="x14">
            <control shapeId="314389" r:id="rId24" name="Button 21">
              <controlPr defaultSize="0" print="0" autoFill="0" autoPict="0" macro="[0]!Verberg_Ex_Aequo_5">
                <anchor moveWithCells="1" sizeWithCells="1">
                  <from>
                    <xdr:col>38</xdr:col>
                    <xdr:colOff>0</xdr:colOff>
                    <xdr:row>7</xdr:row>
                    <xdr:rowOff>12700</xdr:rowOff>
                  </from>
                  <to>
                    <xdr:col>43</xdr:col>
                    <xdr:colOff>190500</xdr:colOff>
                    <xdr:row>8</xdr:row>
                    <xdr:rowOff>0</xdr:rowOff>
                  </to>
                </anchor>
              </controlPr>
            </control>
          </mc:Choice>
        </mc:AlternateContent>
        <mc:AlternateContent xmlns:mc="http://schemas.openxmlformats.org/markup-compatibility/2006">
          <mc:Choice Requires="x14">
            <control shapeId="314390" r:id="rId25" name="Button 22">
              <controlPr defaultSize="0" print="0" autoFill="0" autoPict="0" macro="[0]!Verberg_Ex_Aequo_6">
                <anchor moveWithCells="1" sizeWithCells="1">
                  <from>
                    <xdr:col>46</xdr:col>
                    <xdr:colOff>0</xdr:colOff>
                    <xdr:row>7</xdr:row>
                    <xdr:rowOff>12700</xdr:rowOff>
                  </from>
                  <to>
                    <xdr:col>51</xdr:col>
                    <xdr:colOff>190500</xdr:colOff>
                    <xdr:row>8</xdr:row>
                    <xdr:rowOff>0</xdr:rowOff>
                  </to>
                </anchor>
              </controlPr>
            </control>
          </mc:Choice>
        </mc:AlternateContent>
        <mc:AlternateContent xmlns:mc="http://schemas.openxmlformats.org/markup-compatibility/2006">
          <mc:Choice Requires="x14">
            <control shapeId="314391" r:id="rId26" name="Button 23">
              <controlPr defaultSize="0" print="0" autoFill="0" autoPict="0" macro="[0]!Sort_Pl_Punten_4">
                <anchor moveWithCells="1" sizeWithCells="1">
                  <from>
                    <xdr:col>30</xdr:col>
                    <xdr:colOff>0</xdr:colOff>
                    <xdr:row>7</xdr:row>
                    <xdr:rowOff>31750</xdr:rowOff>
                  </from>
                  <to>
                    <xdr:col>38</xdr:col>
                    <xdr:colOff>0</xdr:colOff>
                    <xdr:row>8</xdr:row>
                    <xdr:rowOff>0</xdr:rowOff>
                  </to>
                </anchor>
              </controlPr>
            </control>
          </mc:Choice>
        </mc:AlternateContent>
        <mc:AlternateContent xmlns:mc="http://schemas.openxmlformats.org/markup-compatibility/2006">
          <mc:Choice Requires="x14">
            <control shapeId="314392" r:id="rId27" name="Button 24">
              <controlPr defaultSize="0" print="0" autoFill="0" autoPict="0" macro="[0]!Sort_Pl_Punten_5">
                <anchor moveWithCells="1" sizeWithCells="1">
                  <from>
                    <xdr:col>38</xdr:col>
                    <xdr:colOff>0</xdr:colOff>
                    <xdr:row>7</xdr:row>
                    <xdr:rowOff>31750</xdr:rowOff>
                  </from>
                  <to>
                    <xdr:col>46</xdr:col>
                    <xdr:colOff>0</xdr:colOff>
                    <xdr:row>8</xdr:row>
                    <xdr:rowOff>0</xdr:rowOff>
                  </to>
                </anchor>
              </controlPr>
            </control>
          </mc:Choice>
        </mc:AlternateContent>
        <mc:AlternateContent xmlns:mc="http://schemas.openxmlformats.org/markup-compatibility/2006">
          <mc:Choice Requires="x14">
            <control shapeId="314393" r:id="rId28" name="Button 25">
              <controlPr defaultSize="0" print="0" autoFill="0" autoPict="0" macro="[0]!Sort_Pl_Punten_6">
                <anchor moveWithCells="1" sizeWithCells="1">
                  <from>
                    <xdr:col>46</xdr:col>
                    <xdr:colOff>0</xdr:colOff>
                    <xdr:row>7</xdr:row>
                    <xdr:rowOff>31750</xdr:rowOff>
                  </from>
                  <to>
                    <xdr:col>46</xdr:col>
                    <xdr:colOff>0</xdr:colOff>
                    <xdr:row>8</xdr:row>
                    <xdr:rowOff>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83"/>
  <dimension ref="A1:BN8"/>
  <sheetViews>
    <sheetView workbookViewId="0">
      <pane xSplit="5" ySplit="8" topLeftCell="F9" activePane="bottomRight" state="frozen"/>
      <selection activeCell="C5" sqref="C5:E5"/>
      <selection pane="topRight" activeCell="C5" sqref="C5:E5"/>
      <selection pane="bottomLeft" activeCell="C5" sqref="C5:E5"/>
      <selection pane="bottomRight" activeCell="G6" sqref="G6:AD7"/>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47</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98</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
        <v>129</v>
      </c>
      <c r="H6" s="114"/>
      <c r="I6" s="114"/>
      <c r="J6" s="114"/>
      <c r="K6" s="114"/>
      <c r="L6" s="114"/>
      <c r="M6" s="114"/>
      <c r="N6" s="115"/>
      <c r="O6" s="116" t="s">
        <v>129</v>
      </c>
      <c r="P6" s="117"/>
      <c r="Q6" s="117"/>
      <c r="R6" s="117"/>
      <c r="S6" s="117"/>
      <c r="T6" s="117"/>
      <c r="U6" s="117"/>
      <c r="V6" s="118"/>
      <c r="W6" s="119" t="s">
        <v>131</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60</v>
      </c>
      <c r="BM6" s="102"/>
      <c r="BN6" s="103"/>
    </row>
    <row r="7" spans="1:66" ht="12.75" customHeight="1" x14ac:dyDescent="0.25">
      <c r="A7" s="111"/>
      <c r="B7" s="111"/>
      <c r="C7" s="111"/>
      <c r="D7" s="111"/>
      <c r="E7" s="112"/>
      <c r="F7" s="52" t="s">
        <v>15</v>
      </c>
      <c r="G7" s="122" t="s">
        <v>130</v>
      </c>
      <c r="H7" s="123"/>
      <c r="I7" s="123"/>
      <c r="J7" s="123"/>
      <c r="K7" s="123"/>
      <c r="L7" s="123"/>
      <c r="M7" s="123"/>
      <c r="N7" s="124"/>
      <c r="O7" s="139">
        <v>45788</v>
      </c>
      <c r="P7" s="117"/>
      <c r="Q7" s="117"/>
      <c r="R7" s="117"/>
      <c r="S7" s="117"/>
      <c r="T7" s="117"/>
      <c r="U7" s="117"/>
      <c r="V7" s="118"/>
      <c r="W7" s="140">
        <v>45802</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sheetData>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536 AV9:AW65536 P9:Q65536 X9:Y65536 AF9:AG65536 AN9:AO65536">
    <cfRule type="cellIs" dxfId="3" priority="1" stopIfTrue="1" operator="greaterThanOrEqual">
      <formula>$BL$6</formula>
    </cfRule>
  </conditionalFormatting>
  <dataValidations count="9">
    <dataValidation type="decimal" operator="lessThanOrEqual" allowBlank="1" showInputMessage="1" showErrorMessage="1" sqref="AH9:AH65536 AP9:AP65536 AX9:AX65536 R9:R65536 J9:J65536 Z9:Z65536 BC9:BL65536" xr:uid="{00000000-0002-0000-1400-000000000000}">
      <formula1>100</formula1>
    </dataValidation>
    <dataValidation type="list" allowBlank="1" showInputMessage="1" showErrorMessage="1" sqref="BM1:BM2 BM9:BM65536" xr:uid="{00000000-0002-0000-1400-000001000000}">
      <formula1>"ja,nee"</formula1>
    </dataValidation>
    <dataValidation operator="lessThanOrEqual" allowBlank="1" showInputMessage="1" showErrorMessage="1" sqref="R8 AH8 AP8 AX8 Z8 J1:J2 R1:R2 AX1:AX2 AP1:AP2 AH1:AH2 Z1:Z2 BC1:BK8 BL1:BL4 BL7:BL8 J8" xr:uid="{00000000-0002-0000-1400-000002000000}"/>
    <dataValidation type="decimal" allowBlank="1" showInputMessage="1" showErrorMessage="1" sqref="H1:I2 P1:Q2 AV1:AW2 AN1:AO2 AF1:AG2 X1:Y2 H8:I65536 X8:Y65536 P8:Q65536 AF8:AG65536 AN8:AO65536 AV8:AW65536" xr:uid="{00000000-0002-0000-1400-000003000000}">
      <formula1>0</formula1>
      <formula2>400</formula2>
    </dataValidation>
    <dataValidation type="decimal" allowBlank="1" showInputMessage="1" showErrorMessage="1" sqref="K1:L2 S1:T2 AY1:AZ2 AQ1:AR2 AI1:AJ2 AA1:AB2 K8:L65536 AA8:AB65536 S8:T65536 AI8:AJ65536 AQ8:AR65536 AY8:AZ65536" xr:uid="{00000000-0002-0000-1400-000004000000}">
      <formula1>0</formula1>
      <formula2>99</formula2>
    </dataValidation>
    <dataValidation type="whole" allowBlank="1" showInputMessage="1" showErrorMessage="1" sqref="M1:N2 U1:V2 BA1:BB2 AS1:AT2 AK1:AL2 AC1:AD2 M8:N65536 AC8:AD65536 U8:V65536 AK8:AL65536 AS8:AT65536 BA8:BB65536" xr:uid="{00000000-0002-0000-1400-000005000000}">
      <formula1>0</formula1>
      <formula2>999</formula2>
    </dataValidation>
    <dataValidation type="whole" operator="lessThanOrEqual" allowBlank="1" showInputMessage="1" showErrorMessage="1" sqref="BL6" xr:uid="{00000000-0002-0000-1400-000006000000}">
      <formula1>400</formula1>
    </dataValidation>
    <dataValidation type="whole" operator="lessThanOrEqual" allowBlank="1" showInputMessage="1" showErrorMessage="1" sqref="BL5" xr:uid="{00000000-0002-0000-1400-000007000000}">
      <formula1>99</formula1>
    </dataValidation>
    <dataValidation type="whole" allowBlank="1" showInputMessage="1" showErrorMessage="1" sqref="O3:V3" xr:uid="{00000000-0002-0000-1400-000008000000}">
      <formula1>0</formula1>
      <formula2>99</formula2>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3105"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03106"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3107"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03108"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03109"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03110"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03111"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3112"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03113"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03114"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303115"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03116"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303117"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03118"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03119"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303120"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03121"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303122"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03123"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03124"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303125"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303126"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303127"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303128"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03129"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303130"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84"/>
  <dimension ref="A1:BN8"/>
  <sheetViews>
    <sheetView workbookViewId="0">
      <pane xSplit="5" ySplit="8" topLeftCell="F9" activePane="bottomRight" state="frozen"/>
      <selection activeCell="C5" sqref="C5:E5"/>
      <selection pane="topRight" activeCell="C5" sqref="C5:E5"/>
      <selection pane="bottomLeft" activeCell="C5" sqref="C5:E5"/>
      <selection pane="bottomRight" activeCell="G6" sqref="G6:AD7"/>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32</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99</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
        <v>129</v>
      </c>
      <c r="H6" s="114"/>
      <c r="I6" s="114"/>
      <c r="J6" s="114"/>
      <c r="K6" s="114"/>
      <c r="L6" s="114"/>
      <c r="M6" s="114"/>
      <c r="N6" s="115"/>
      <c r="O6" s="116" t="s">
        <v>129</v>
      </c>
      <c r="P6" s="117"/>
      <c r="Q6" s="117"/>
      <c r="R6" s="117"/>
      <c r="S6" s="117"/>
      <c r="T6" s="117"/>
      <c r="U6" s="117"/>
      <c r="V6" s="118"/>
      <c r="W6" s="119" t="s">
        <v>131</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210</v>
      </c>
      <c r="BM6" s="102"/>
      <c r="BN6" s="103"/>
    </row>
    <row r="7" spans="1:66" ht="12.75" customHeight="1" x14ac:dyDescent="0.25">
      <c r="A7" s="111"/>
      <c r="B7" s="111"/>
      <c r="C7" s="111"/>
      <c r="D7" s="111"/>
      <c r="E7" s="112"/>
      <c r="F7" s="52" t="s">
        <v>15</v>
      </c>
      <c r="G7" s="122" t="s">
        <v>130</v>
      </c>
      <c r="H7" s="123"/>
      <c r="I7" s="123"/>
      <c r="J7" s="123"/>
      <c r="K7" s="123"/>
      <c r="L7" s="123"/>
      <c r="M7" s="123"/>
      <c r="N7" s="124"/>
      <c r="O7" s="139">
        <v>45788</v>
      </c>
      <c r="P7" s="117"/>
      <c r="Q7" s="117"/>
      <c r="R7" s="117"/>
      <c r="S7" s="117"/>
      <c r="T7" s="117"/>
      <c r="U7" s="117"/>
      <c r="V7" s="118"/>
      <c r="W7" s="140">
        <v>45802</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sheetData>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536 AV9:AW65536 P9:Q65536 X9:Y65536 AF9:AG65536 AN9:AO65536">
    <cfRule type="cellIs" dxfId="2" priority="1" stopIfTrue="1" operator="greaterThanOrEqual">
      <formula>$BL$6</formula>
    </cfRule>
  </conditionalFormatting>
  <dataValidations count="9">
    <dataValidation type="decimal" operator="lessThanOrEqual" allowBlank="1" showInputMessage="1" showErrorMessage="1" sqref="AH9:AH65536 AP9:AP65536 AX9:AX65536 R9:R65536 J9:J65536 Z9:Z65536 BC9:BL65536" xr:uid="{00000000-0002-0000-1500-000000000000}">
      <formula1>100</formula1>
    </dataValidation>
    <dataValidation type="list" allowBlank="1" showInputMessage="1" showErrorMessage="1" sqref="BM1:BM2 BM9:BM65536" xr:uid="{00000000-0002-0000-1500-000001000000}">
      <formula1>"ja,nee"</formula1>
    </dataValidation>
    <dataValidation operator="lessThanOrEqual" allowBlank="1" showInputMessage="1" showErrorMessage="1" sqref="R8 AH8 AP8 AX8 Z8 J1:J2 R1:R2 AX1:AX2 AP1:AP2 AH1:AH2 Z1:Z2 BC1:BK8 BL1:BL4 BL7:BL8 J8" xr:uid="{00000000-0002-0000-1500-000002000000}"/>
    <dataValidation type="decimal" allowBlank="1" showInputMessage="1" showErrorMessage="1" sqref="H1:I2 P1:Q2 AV1:AW2 AN1:AO2 AF1:AG2 X1:Y2 H8:I65536 X8:Y65536 P8:Q65536 AF8:AG65536 AN8:AO65536 AV8:AW65536" xr:uid="{00000000-0002-0000-1500-000003000000}">
      <formula1>0</formula1>
      <formula2>400</formula2>
    </dataValidation>
    <dataValidation type="decimal" allowBlank="1" showInputMessage="1" showErrorMessage="1" sqref="K1:L2 S1:T2 AY1:AZ2 AQ1:AR2 AI1:AJ2 AA1:AB2 K8:L65536 AA8:AB65536 S8:T65536 AI8:AJ65536 AQ8:AR65536 AY8:AZ65536" xr:uid="{00000000-0002-0000-1500-000004000000}">
      <formula1>0</formula1>
      <formula2>99</formula2>
    </dataValidation>
    <dataValidation type="whole" allowBlank="1" showInputMessage="1" showErrorMessage="1" sqref="M1:N2 U1:V2 BA1:BB2 AS1:AT2 AK1:AL2 AC1:AD2 M8:N65536 AC8:AD65536 U8:V65536 AK8:AL65536 AS8:AT65536 BA8:BB65536" xr:uid="{00000000-0002-0000-1500-000005000000}">
      <formula1>0</formula1>
      <formula2>999</formula2>
    </dataValidation>
    <dataValidation type="whole" operator="lessThanOrEqual" allowBlank="1" showInputMessage="1" showErrorMessage="1" sqref="BL6" xr:uid="{00000000-0002-0000-1500-000006000000}">
      <formula1>400</formula1>
    </dataValidation>
    <dataValidation type="whole" operator="lessThanOrEqual" allowBlank="1" showInputMessage="1" showErrorMessage="1" sqref="BL5" xr:uid="{00000000-0002-0000-1500-000007000000}">
      <formula1>99</formula1>
    </dataValidation>
    <dataValidation type="whole" allowBlank="1" showInputMessage="1" showErrorMessage="1" sqref="O3:V3" xr:uid="{00000000-0002-0000-1500-000008000000}">
      <formula1>0</formula1>
      <formula2>99</formula2>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4129"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04130"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4131"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04132"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04133"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04134"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04135"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4136"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04137"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04138"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304139"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04140"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304141"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04142"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04143"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304144"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04145"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304146"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04147"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04148"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304149"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304150"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304151"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304152"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04153"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304154"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mc:AlternateContent xmlns:mc="http://schemas.openxmlformats.org/markup-compatibility/2006">
          <mc:Choice Requires="x14">
            <control shapeId="304155" r:id="rId30" name="Button 2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85"/>
  <dimension ref="A1:BN8"/>
  <sheetViews>
    <sheetView workbookViewId="0">
      <pane xSplit="5" ySplit="8" topLeftCell="F9" activePane="bottomRight" state="frozen"/>
      <selection activeCell="C5" sqref="C5:E5"/>
      <selection pane="topRight" activeCell="C5" sqref="C5:E5"/>
      <selection pane="bottomLeft" activeCell="C5" sqref="C5:E5"/>
      <selection pane="bottomRight" activeCell="F13" sqref="F13"/>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33</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99</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
        <v>129</v>
      </c>
      <c r="H6" s="114"/>
      <c r="I6" s="114"/>
      <c r="J6" s="114"/>
      <c r="K6" s="114"/>
      <c r="L6" s="114"/>
      <c r="M6" s="114"/>
      <c r="N6" s="115"/>
      <c r="O6" s="116" t="s">
        <v>129</v>
      </c>
      <c r="P6" s="117"/>
      <c r="Q6" s="117"/>
      <c r="R6" s="117"/>
      <c r="S6" s="117"/>
      <c r="T6" s="117"/>
      <c r="U6" s="117"/>
      <c r="V6" s="118"/>
      <c r="W6" s="119" t="s">
        <v>131</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60</v>
      </c>
      <c r="BM6" s="102"/>
      <c r="BN6" s="103"/>
    </row>
    <row r="7" spans="1:66" ht="12.75" customHeight="1" x14ac:dyDescent="0.25">
      <c r="A7" s="111"/>
      <c r="B7" s="111"/>
      <c r="C7" s="111"/>
      <c r="D7" s="111"/>
      <c r="E7" s="112"/>
      <c r="F7" s="52" t="s">
        <v>15</v>
      </c>
      <c r="G7" s="122" t="s">
        <v>130</v>
      </c>
      <c r="H7" s="123"/>
      <c r="I7" s="123"/>
      <c r="J7" s="123"/>
      <c r="K7" s="123"/>
      <c r="L7" s="123"/>
      <c r="M7" s="123"/>
      <c r="N7" s="124"/>
      <c r="O7" s="139">
        <v>45788</v>
      </c>
      <c r="P7" s="117"/>
      <c r="Q7" s="117"/>
      <c r="R7" s="117"/>
      <c r="S7" s="117"/>
      <c r="T7" s="117"/>
      <c r="U7" s="117"/>
      <c r="V7" s="118"/>
      <c r="W7" s="140">
        <v>45802</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sheetData>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536 AV9:AW65536 P9:Q65536 X9:Y65536 AF9:AG65536 AN9:AO65536">
    <cfRule type="cellIs" dxfId="1" priority="1" stopIfTrue="1" operator="greaterThanOrEqual">
      <formula>$BL$6</formula>
    </cfRule>
  </conditionalFormatting>
  <dataValidations count="9">
    <dataValidation type="whole" allowBlank="1" showInputMessage="1" showErrorMessage="1" sqref="O3:V3" xr:uid="{00000000-0002-0000-1600-000000000000}">
      <formula1>0</formula1>
      <formula2>99</formula2>
    </dataValidation>
    <dataValidation type="whole" operator="lessThanOrEqual" allowBlank="1" showInputMessage="1" showErrorMessage="1" sqref="BL5" xr:uid="{00000000-0002-0000-1600-000001000000}">
      <formula1>99</formula1>
    </dataValidation>
    <dataValidation type="whole" operator="lessThanOrEqual" allowBlank="1" showInputMessage="1" showErrorMessage="1" sqref="BL6" xr:uid="{00000000-0002-0000-1600-000002000000}">
      <formula1>400</formula1>
    </dataValidation>
    <dataValidation type="whole" allowBlank="1" showInputMessage="1" showErrorMessage="1" sqref="M1:N2 U1:V2 BA1:BB2 AS1:AT2 AK1:AL2 AC1:AD2 M8:N65536 AC8:AD65536 U8:V65536 AK8:AL65536 AS8:AT65536 BA8:BB65536" xr:uid="{00000000-0002-0000-1600-000003000000}">
      <formula1>0</formula1>
      <formula2>999</formula2>
    </dataValidation>
    <dataValidation type="decimal" allowBlank="1" showInputMessage="1" showErrorMessage="1" sqref="K1:L2 S1:T2 AY1:AZ2 AQ1:AR2 AI1:AJ2 AA1:AB2 K8:L65536 AA8:AB65536 S8:T65536 AI8:AJ65536 AQ8:AR65536 AY8:AZ65536" xr:uid="{00000000-0002-0000-1600-000004000000}">
      <formula1>0</formula1>
      <formula2>99</formula2>
    </dataValidation>
    <dataValidation type="decimal" allowBlank="1" showInputMessage="1" showErrorMessage="1" sqref="H1:I2 P1:Q2 AV1:AW2 AN1:AO2 AF1:AG2 X1:Y2 H8:I65536 X8:Y65536 P8:Q65536 AF8:AG65536 AN8:AO65536 AV8:AW65536" xr:uid="{00000000-0002-0000-1600-000005000000}">
      <formula1>0</formula1>
      <formula2>400</formula2>
    </dataValidation>
    <dataValidation operator="lessThanOrEqual" allowBlank="1" showInputMessage="1" showErrorMessage="1" sqref="R8 AH8 AP8 AX8 Z8 J1:J2 R1:R2 AX1:AX2 AP1:AP2 AH1:AH2 Z1:Z2 BC1:BK8 BL1:BL4 BL7:BL8 J8" xr:uid="{00000000-0002-0000-1600-000006000000}"/>
    <dataValidation type="list" allowBlank="1" showInputMessage="1" showErrorMessage="1" sqref="BM1:BM2 BM9:BM65536" xr:uid="{00000000-0002-0000-1600-000007000000}">
      <formula1>"ja,nee"</formula1>
    </dataValidation>
    <dataValidation type="decimal" operator="lessThanOrEqual" allowBlank="1" showInputMessage="1" showErrorMessage="1" sqref="AH9:AH65536 AP9:AP65536 AX9:AX65536 R9:R65536 J9:J65536 Z9:Z65536 BC9:BL65536" xr:uid="{00000000-0002-0000-16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5153"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05154"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5155"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05156"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05157"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05158"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05159"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5160"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05161"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05162"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305163"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05164"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305165"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05166"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05167"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305168"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05169"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305170"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05171"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05172"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305173"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305174"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305175"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305176"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05177"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305178"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mc:AlternateContent xmlns:mc="http://schemas.openxmlformats.org/markup-compatibility/2006">
          <mc:Choice Requires="x14">
            <control shapeId="305179" r:id="rId30" name="Button 2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5180" r:id="rId31" name="Button 28">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86"/>
  <dimension ref="A1:BN8"/>
  <sheetViews>
    <sheetView workbookViewId="0">
      <pane xSplit="5" ySplit="8" topLeftCell="F9" activePane="bottomRight" state="frozen"/>
      <selection activeCell="C5" sqref="C5:E5"/>
      <selection pane="topRight" activeCell="C5" sqref="C5:E5"/>
      <selection pane="bottomLeft" activeCell="C5" sqref="C5:E5"/>
      <selection pane="bottomRight" activeCell="BL5" sqref="BL5"/>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47</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103</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60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sheetData>
  <sheetProtection sheet="1" objects="1" scenarios="1"/>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536 AV9:AW65536 P9:Q65536 X9:Y65536 AF9:AG65536 AN9:AO65536">
    <cfRule type="cellIs" dxfId="0" priority="1" stopIfTrue="1" operator="greaterThanOrEqual">
      <formula>$BL$6</formula>
    </cfRule>
  </conditionalFormatting>
  <dataValidations count="9">
    <dataValidation type="whole" allowBlank="1" showInputMessage="1" showErrorMessage="1" sqref="O3:V3" xr:uid="{00000000-0002-0000-1700-000000000000}">
      <formula1>0</formula1>
      <formula2>99</formula2>
    </dataValidation>
    <dataValidation type="whole" operator="lessThanOrEqual" allowBlank="1" showInputMessage="1" showErrorMessage="1" sqref="BL5" xr:uid="{00000000-0002-0000-1700-000001000000}">
      <formula1>99</formula1>
    </dataValidation>
    <dataValidation type="whole" operator="lessThanOrEqual" allowBlank="1" showInputMessage="1" showErrorMessage="1" sqref="BL6" xr:uid="{00000000-0002-0000-1700-000002000000}">
      <formula1>400</formula1>
    </dataValidation>
    <dataValidation type="whole" allowBlank="1" showInputMessage="1" showErrorMessage="1" sqref="M1:N2 U1:V2 BA1:BB2 AS1:AT2 AK1:AL2 AC1:AD2 M8:N65536 AC8:AD65536 U8:V65536 AK8:AL65536 AS8:AT65536 BA8:BB65536" xr:uid="{00000000-0002-0000-1700-000003000000}">
      <formula1>0</formula1>
      <formula2>999</formula2>
    </dataValidation>
    <dataValidation type="decimal" allowBlank="1" showInputMessage="1" showErrorMessage="1" sqref="K1:L2 S1:T2 AY1:AZ2 AQ1:AR2 AI1:AJ2 AA1:AB2 K8:L65536 AA8:AB65536 S8:T65536 AI8:AJ65536 AQ8:AR65536 AY8:AZ65536" xr:uid="{00000000-0002-0000-1700-000004000000}">
      <formula1>0</formula1>
      <formula2>99</formula2>
    </dataValidation>
    <dataValidation type="decimal" allowBlank="1" showInputMessage="1" showErrorMessage="1" sqref="H1:I2 P1:Q2 AV1:AW2 AN1:AO2 AF1:AG2 X1:Y2 H8:I65536 X8:Y65536 P8:Q65536 AF8:AG65536 AN8:AO65536 AV8:AW65536" xr:uid="{00000000-0002-0000-1700-000005000000}">
      <formula1>0</formula1>
      <formula2>400</formula2>
    </dataValidation>
    <dataValidation operator="lessThanOrEqual" allowBlank="1" showInputMessage="1" showErrorMessage="1" sqref="R8 AH8 AP8 AX8 Z8 J1:J2 R1:R2 AX1:AX2 AP1:AP2 AH1:AH2 Z1:Z2 BC1:BK8 BL1:BL4 BL7:BL8 J8" xr:uid="{00000000-0002-0000-1700-000006000000}"/>
    <dataValidation type="list" allowBlank="1" showInputMessage="1" showErrorMessage="1" sqref="BM1:BM2 BM9:BM65536" xr:uid="{00000000-0002-0000-1700-000007000000}">
      <formula1>"ja,nee"</formula1>
    </dataValidation>
    <dataValidation type="decimal" operator="lessThanOrEqual" allowBlank="1" showInputMessage="1" showErrorMessage="1" sqref="AH9:AH65536 AP9:AP65536 AX9:AX65536 R9:R65536 J9:J65536 Z9:Z65536 BC9:BL65536" xr:uid="{00000000-0002-0000-17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6177"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06178"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6179"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06180"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06181"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06182"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06183"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6184"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06185"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06186"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306187"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06188"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306189"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06190"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06191"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306192"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06193"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306194"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06195"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06196"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306197"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306198"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306199"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306200"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06201"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306202"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31"/>
  <dimension ref="A1:BN8"/>
  <sheetViews>
    <sheetView workbookViewId="0">
      <pane xSplit="5" ySplit="8" topLeftCell="F9" activePane="bottomRight" state="frozen"/>
      <selection activeCell="B9" sqref="B9"/>
      <selection pane="topRight" activeCell="B9" sqref="B9"/>
      <selection pane="bottomLeft" activeCell="B9" sqref="B9"/>
      <selection pane="bottomRight" activeCell="BL4" sqref="BL4"/>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4.81640625" style="1" hidden="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v>192</v>
      </c>
      <c r="H2" s="53">
        <v>192</v>
      </c>
      <c r="I2" s="55">
        <v>190</v>
      </c>
      <c r="J2" s="55">
        <f>H2+I2</f>
        <v>382</v>
      </c>
      <c r="K2" s="55"/>
      <c r="L2" s="55"/>
      <c r="M2" s="55"/>
      <c r="N2" s="65">
        <v>1</v>
      </c>
      <c r="O2" s="58">
        <v>193</v>
      </c>
      <c r="P2" s="58">
        <v>193</v>
      </c>
      <c r="Q2" s="58">
        <v>193</v>
      </c>
      <c r="R2" s="58">
        <f>P2+Q2</f>
        <v>386</v>
      </c>
      <c r="S2" s="58"/>
      <c r="T2" s="58"/>
      <c r="U2" s="58"/>
      <c r="V2" s="66">
        <v>2</v>
      </c>
      <c r="W2" s="61">
        <v>198</v>
      </c>
      <c r="X2" s="61">
        <v>198</v>
      </c>
      <c r="Y2" s="61">
        <v>198</v>
      </c>
      <c r="Z2" s="61">
        <f>X2+Y2</f>
        <v>396</v>
      </c>
      <c r="AA2" s="61"/>
      <c r="AB2" s="61"/>
      <c r="AC2" s="61"/>
      <c r="AD2" s="67">
        <v>3</v>
      </c>
      <c r="AE2" s="58">
        <v>177</v>
      </c>
      <c r="AF2" s="58">
        <v>177</v>
      </c>
      <c r="AG2" s="58">
        <v>177</v>
      </c>
      <c r="AH2" s="58">
        <f>AF2+AG2</f>
        <v>354</v>
      </c>
      <c r="AI2" s="58"/>
      <c r="AJ2" s="58"/>
      <c r="AK2" s="58"/>
      <c r="AL2" s="66">
        <v>4</v>
      </c>
      <c r="AM2" s="61">
        <v>178</v>
      </c>
      <c r="AN2" s="61">
        <v>178</v>
      </c>
      <c r="AO2" s="61">
        <v>178</v>
      </c>
      <c r="AP2" s="61">
        <f>AN2+AO2</f>
        <v>356</v>
      </c>
      <c r="AQ2" s="61"/>
      <c r="AR2" s="61"/>
      <c r="AS2" s="61"/>
      <c r="AT2" s="67">
        <v>5</v>
      </c>
      <c r="AU2" s="58">
        <v>179</v>
      </c>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M2"/>
      <c r="BN2"/>
    </row>
    <row r="3" spans="1:66" x14ac:dyDescent="0.25">
      <c r="A3" s="90" t="s">
        <v>9</v>
      </c>
      <c r="B3" s="91"/>
      <c r="C3" s="92" t="str">
        <f>Instellingen!B3</f>
        <v>Kring Berkel IJssel</v>
      </c>
      <c r="D3" s="93"/>
      <c r="E3" s="94"/>
      <c r="F3" s="90"/>
      <c r="G3" s="95"/>
      <c r="H3" s="95"/>
      <c r="I3" s="95"/>
      <c r="J3" s="95"/>
      <c r="K3" s="95"/>
      <c r="L3" s="95"/>
      <c r="M3" s="95"/>
      <c r="N3" s="91"/>
      <c r="O3" s="92"/>
      <c r="P3" s="93"/>
      <c r="Q3" s="93"/>
      <c r="R3" s="93"/>
      <c r="S3" s="93"/>
      <c r="T3" s="93"/>
      <c r="U3" s="93"/>
      <c r="V3" s="94"/>
      <c r="W3" s="130"/>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2"/>
      <c r="BC3" s="90" t="s">
        <v>41</v>
      </c>
      <c r="BD3" s="95"/>
      <c r="BE3" s="95"/>
      <c r="BF3" s="95"/>
      <c r="BG3" s="95"/>
      <c r="BH3" s="95"/>
      <c r="BI3" s="95"/>
      <c r="BJ3" s="95"/>
      <c r="BK3" s="91"/>
      <c r="BL3" s="14">
        <f>Instellingen!B6</f>
        <v>3</v>
      </c>
      <c r="BM3" s="69"/>
      <c r="BN3" s="99"/>
    </row>
    <row r="4" spans="1:66" x14ac:dyDescent="0.25">
      <c r="A4" s="90" t="s">
        <v>10</v>
      </c>
      <c r="B4" s="91"/>
      <c r="C4" s="108" t="s">
        <v>47</v>
      </c>
      <c r="D4" s="93"/>
      <c r="E4" s="94"/>
      <c r="F4" s="90" t="s">
        <v>67</v>
      </c>
      <c r="G4" s="95"/>
      <c r="H4" s="95"/>
      <c r="I4" s="95"/>
      <c r="J4" s="95"/>
      <c r="K4" s="95"/>
      <c r="L4" s="95"/>
      <c r="M4" s="95"/>
      <c r="N4" s="91"/>
      <c r="O4" s="92">
        <f>Instellingen!B7</f>
        <v>1</v>
      </c>
      <c r="P4" s="93"/>
      <c r="Q4" s="93"/>
      <c r="R4" s="93"/>
      <c r="S4" s="93"/>
      <c r="T4" s="93"/>
      <c r="U4" s="93"/>
      <c r="V4" s="94"/>
      <c r="W4" s="133"/>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5"/>
      <c r="BC4" s="90"/>
      <c r="BD4" s="95"/>
      <c r="BE4" s="95"/>
      <c r="BF4" s="95"/>
      <c r="BG4" s="95"/>
      <c r="BH4" s="95"/>
      <c r="BI4" s="95"/>
      <c r="BJ4" s="95"/>
      <c r="BK4" s="91"/>
      <c r="BL4" s="14"/>
      <c r="BM4" s="70"/>
      <c r="BN4" s="102"/>
    </row>
    <row r="5" spans="1:66" x14ac:dyDescent="0.25">
      <c r="A5" s="90" t="s">
        <v>11</v>
      </c>
      <c r="B5" s="91"/>
      <c r="C5" s="92"/>
      <c r="D5" s="93"/>
      <c r="E5" s="94"/>
      <c r="F5" s="90" t="s">
        <v>12</v>
      </c>
      <c r="G5" s="95"/>
      <c r="H5" s="95"/>
      <c r="I5" s="95"/>
      <c r="J5" s="95"/>
      <c r="K5" s="95"/>
      <c r="L5" s="95"/>
      <c r="M5" s="95"/>
      <c r="N5" s="91"/>
      <c r="O5" s="92">
        <f>Instellingen!B5</f>
        <v>99</v>
      </c>
      <c r="P5" s="93"/>
      <c r="Q5" s="93"/>
      <c r="R5" s="93"/>
      <c r="S5" s="93"/>
      <c r="T5" s="93"/>
      <c r="U5" s="93"/>
      <c r="V5" s="94"/>
      <c r="W5" s="136"/>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8"/>
      <c r="BC5" s="90"/>
      <c r="BD5" s="95"/>
      <c r="BE5" s="95"/>
      <c r="BF5" s="95"/>
      <c r="BG5" s="95"/>
      <c r="BH5" s="95"/>
      <c r="BI5" s="95"/>
      <c r="BJ5" s="95"/>
      <c r="BK5" s="91"/>
      <c r="BL5" s="14"/>
      <c r="BM5" s="70"/>
      <c r="BN5" s="102"/>
    </row>
    <row r="6" spans="1:66" ht="12.75" customHeight="1" x14ac:dyDescent="0.25">
      <c r="A6" s="125"/>
      <c r="B6" s="126"/>
      <c r="C6" s="126"/>
      <c r="D6" s="126"/>
      <c r="E6" s="127"/>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c r="BJ6" s="51"/>
      <c r="BK6" s="31"/>
      <c r="BL6" s="68"/>
      <c r="BM6" s="70"/>
      <c r="BN6" s="102"/>
    </row>
    <row r="7" spans="1:66" ht="12.75" customHeight="1" x14ac:dyDescent="0.25">
      <c r="A7" s="128"/>
      <c r="B7" s="128"/>
      <c r="C7" s="128"/>
      <c r="D7" s="128"/>
      <c r="E7" s="129"/>
      <c r="F7" s="52" t="s">
        <v>15</v>
      </c>
      <c r="G7" s="122" t="str">
        <f>Instellingen!C36</f>
        <v>18-19 april</v>
      </c>
      <c r="H7" s="114"/>
      <c r="I7" s="114"/>
      <c r="J7" s="114"/>
      <c r="K7" s="114"/>
      <c r="L7" s="114"/>
      <c r="M7" s="114"/>
      <c r="N7" s="115"/>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71"/>
      <c r="BN7" s="105"/>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22"/>
      <c r="BN8" s="2" t="s">
        <v>6</v>
      </c>
    </row>
  </sheetData>
  <sheetProtection sheet="1" objects="1" scenarios="1"/>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N3:BN7"/>
    <mergeCell ref="A4:B4"/>
    <mergeCell ref="C4:E4"/>
    <mergeCell ref="F4:N4"/>
    <mergeCell ref="O4:V4"/>
    <mergeCell ref="BC4:BK4"/>
    <mergeCell ref="A5:B5"/>
    <mergeCell ref="C5:E5"/>
    <mergeCell ref="F5:N5"/>
  </mergeCells>
  <dataValidations count="14">
    <dataValidation type="whole" operator="lessThan" allowBlank="1" showInputMessage="1" showErrorMessage="1" error="De waarde is maximaal 500" sqref="H9:L65536 R9:T65536 AP9:AR65536 AX9:AZ65536 AA9:AB65536 AH9:AJ65536" xr:uid="{00000000-0002-0000-1800-000000000000}">
      <formula1>500</formula1>
    </dataValidation>
    <dataValidation type="whole" operator="lessThan" allowBlank="1" showInputMessage="1" showErrorMessage="1" error="De waarde is maximaal 200" sqref="BB2 AL2 AT2 AL8:AL65536 AT8:AT65536 BB8:BB65536 V8:V65536 N8:N65536 AD8:AD65536" xr:uid="{00000000-0002-0000-1800-000001000000}">
      <formula1>200</formula1>
    </dataValidation>
    <dataValidation operator="lessThan" allowBlank="1" showInputMessage="1" showErrorMessage="1" error="De waarde is maximaal 500" sqref="R8:T8 AA8:AB8 AI8:AJ8 AQ8:AR8 AY8:AZ8 H8:L8" xr:uid="{00000000-0002-0000-1800-000002000000}"/>
    <dataValidation type="whole" allowBlank="1" showInputMessage="1" showErrorMessage="1" sqref="BL3:BM3 O4" xr:uid="{00000000-0002-0000-1800-000003000000}">
      <formula1>1</formula1>
      <formula2>4</formula2>
    </dataValidation>
    <dataValidation type="whole" allowBlank="1" showInputMessage="1" showErrorMessage="1" sqref="BL4:BM4" xr:uid="{00000000-0002-0000-1800-000004000000}">
      <formula1>1</formula1>
      <formula2>2</formula2>
    </dataValidation>
    <dataValidation type="whole" operator="lessThan" allowBlank="1" showInputMessage="1" showErrorMessage="1" sqref="BL5:BM5" xr:uid="{00000000-0002-0000-1800-000005000000}">
      <formula1>9</formula1>
    </dataValidation>
    <dataValidation type="whole" operator="lessThan" allowBlank="1" showInputMessage="1" showErrorMessage="1" sqref="BL6:BM6" xr:uid="{00000000-0002-0000-1800-000006000000}">
      <formula1>340</formula1>
    </dataValidation>
    <dataValidation type="whole" operator="lessThanOrEqual" allowBlank="1" showInputMessage="1" showErrorMessage="1" sqref="X8:Z65536 X2:Z2 P2:Q2 P8:Q65536" xr:uid="{00000000-0002-0000-1800-000007000000}">
      <formula1>340</formula1>
    </dataValidation>
    <dataValidation type="whole" operator="lessThan" allowBlank="1" showInputMessage="1" showErrorMessage="1" sqref="U2 U8:U65536" xr:uid="{00000000-0002-0000-1800-000008000000}">
      <formula1>999</formula1>
    </dataValidation>
    <dataValidation type="whole" operator="lessThanOrEqual" allowBlank="1" showInputMessage="1" showErrorMessage="1" error="De waarde is maximaal 200" sqref="AN2:AO2 AV2:AW2 AF2:AG2 AN8:AO65536 AF8:AG65536 AV8:AW65536" xr:uid="{00000000-0002-0000-1800-000009000000}">
      <formula1>340</formula1>
    </dataValidation>
    <dataValidation type="whole" operator="lessThanOrEqual" allowBlank="1" showInputMessage="1" showErrorMessage="1" sqref="O5" xr:uid="{00000000-0002-0000-1800-00000A000000}">
      <formula1>999</formula1>
    </dataValidation>
    <dataValidation type="whole" operator="lessThan" allowBlank="1" showInputMessage="1" showErrorMessage="1" sqref="O3" xr:uid="{00000000-0002-0000-1800-00000B000000}">
      <formula1>99</formula1>
    </dataValidation>
    <dataValidation operator="lessThanOrEqual" allowBlank="1" showInputMessage="1" showErrorMessage="1" sqref="W1:W3 W8:W65536" xr:uid="{00000000-0002-0000-1800-00000C000000}"/>
    <dataValidation operator="lessThanOrEqual" allowBlank="1" showInputMessage="1" showErrorMessage="1" error="De waarde is maximaal 200" sqref="AM1:AM2 AU1:AU2 AE1:AE2 AM8:AM65536 AE8:AE65536 AU8:AU65536" xr:uid="{00000000-0002-0000-1800-00000D000000}"/>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393"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15394"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15395"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15396"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15397"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15398" r:id="rId9" name="Button 6">
              <controlPr defaultSize="0" print="0" autoFill="0" autoPict="0" macro="[0]!verbergen">
                <anchor moveWithCells="1" sizeWithCells="1">
                  <from>
                    <xdr:col>65</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15399"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15400"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15401"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15402" r:id="rId13" name="Button 10">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15403" r:id="rId14" name="Button 11">
              <controlPr defaultSize="0" print="0" autoFill="0" autoPict="0" macro="[0]!Sort_Totaal_Punten">
                <anchor moveWithCells="1" sizeWithCells="1">
                  <from>
                    <xdr:col>61</xdr:col>
                    <xdr:colOff>12700</xdr:colOff>
                    <xdr:row>7</xdr:row>
                    <xdr:rowOff>31750</xdr:rowOff>
                  </from>
                  <to>
                    <xdr:col>61</xdr:col>
                    <xdr:colOff>381000</xdr:colOff>
                    <xdr:row>8</xdr:row>
                    <xdr:rowOff>0</xdr:rowOff>
                  </to>
                </anchor>
              </controlPr>
            </control>
          </mc:Choice>
        </mc:AlternateContent>
        <mc:AlternateContent xmlns:mc="http://schemas.openxmlformats.org/markup-compatibility/2006">
          <mc:Choice Requires="x14">
            <control shapeId="315404" r:id="rId15" name="Button 12">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15405" r:id="rId16" name="Button 13">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15406" r:id="rId17" name="Button 14">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15407" r:id="rId18" name="Button 15">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15408" r:id="rId19" name="Button 16">
              <controlPr defaultSize="0" print="0" autoFill="0" autoPict="0" macro="[0]!Kopieren">
                <anchor moveWithCells="1" sizeWithCells="1">
                  <from>
                    <xdr:col>2</xdr:col>
                    <xdr:colOff>660400</xdr:colOff>
                    <xdr:row>5</xdr:row>
                    <xdr:rowOff>0</xdr:rowOff>
                  </from>
                  <to>
                    <xdr:col>5</xdr:col>
                    <xdr:colOff>0</xdr:colOff>
                    <xdr:row>6</xdr:row>
                    <xdr:rowOff>152400</xdr:rowOff>
                  </to>
                </anchor>
              </controlPr>
            </control>
          </mc:Choice>
        </mc:AlternateContent>
        <mc:AlternateContent xmlns:mc="http://schemas.openxmlformats.org/markup-compatibility/2006">
          <mc:Choice Requires="x14">
            <control shapeId="315409" r:id="rId20" name="Button 17">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15410" r:id="rId21" name="Button 18">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15411" r:id="rId22" name="Button 19">
              <controlPr defaultSize="0" print="0" autoFill="0" autoPict="0" macro="[0]!Verberg_Ex_Aequo_3">
                <anchor moveWithCells="1" sizeWithCells="1">
                  <from>
                    <xdr:col>26</xdr:col>
                    <xdr:colOff>19050</xdr:colOff>
                    <xdr:row>7</xdr:row>
                    <xdr:rowOff>12700</xdr:rowOff>
                  </from>
                  <to>
                    <xdr:col>27</xdr:col>
                    <xdr:colOff>190500</xdr:colOff>
                    <xdr:row>8</xdr:row>
                    <xdr:rowOff>0</xdr:rowOff>
                  </to>
                </anchor>
              </controlPr>
            </control>
          </mc:Choice>
        </mc:AlternateContent>
        <mc:AlternateContent xmlns:mc="http://schemas.openxmlformats.org/markup-compatibility/2006">
          <mc:Choice Requires="x14">
            <control shapeId="315412" r:id="rId23" name="Button 20">
              <controlPr defaultSize="0" print="0" autoFill="0" autoPict="0" macro="[0]!Verberg_Ex_Aequo_4">
                <anchor moveWithCells="1" sizeWithCells="1">
                  <from>
                    <xdr:col>30</xdr:col>
                    <xdr:colOff>0</xdr:colOff>
                    <xdr:row>7</xdr:row>
                    <xdr:rowOff>12700</xdr:rowOff>
                  </from>
                  <to>
                    <xdr:col>35</xdr:col>
                    <xdr:colOff>190500</xdr:colOff>
                    <xdr:row>8</xdr:row>
                    <xdr:rowOff>0</xdr:rowOff>
                  </to>
                </anchor>
              </controlPr>
            </control>
          </mc:Choice>
        </mc:AlternateContent>
        <mc:AlternateContent xmlns:mc="http://schemas.openxmlformats.org/markup-compatibility/2006">
          <mc:Choice Requires="x14">
            <control shapeId="315413" r:id="rId24" name="Button 21">
              <controlPr defaultSize="0" print="0" autoFill="0" autoPict="0" macro="[0]!Verberg_Ex_Aequo_5">
                <anchor moveWithCells="1" sizeWithCells="1">
                  <from>
                    <xdr:col>38</xdr:col>
                    <xdr:colOff>0</xdr:colOff>
                    <xdr:row>7</xdr:row>
                    <xdr:rowOff>12700</xdr:rowOff>
                  </from>
                  <to>
                    <xdr:col>43</xdr:col>
                    <xdr:colOff>190500</xdr:colOff>
                    <xdr:row>8</xdr:row>
                    <xdr:rowOff>0</xdr:rowOff>
                  </to>
                </anchor>
              </controlPr>
            </control>
          </mc:Choice>
        </mc:AlternateContent>
        <mc:AlternateContent xmlns:mc="http://schemas.openxmlformats.org/markup-compatibility/2006">
          <mc:Choice Requires="x14">
            <control shapeId="315414" r:id="rId25" name="Button 22">
              <controlPr defaultSize="0" print="0" autoFill="0" autoPict="0" macro="[0]!Verberg_Ex_Aequo_6">
                <anchor moveWithCells="1" sizeWithCells="1">
                  <from>
                    <xdr:col>46</xdr:col>
                    <xdr:colOff>0</xdr:colOff>
                    <xdr:row>7</xdr:row>
                    <xdr:rowOff>12700</xdr:rowOff>
                  </from>
                  <to>
                    <xdr:col>51</xdr:col>
                    <xdr:colOff>190500</xdr:colOff>
                    <xdr:row>8</xdr:row>
                    <xdr:rowOff>0</xdr:rowOff>
                  </to>
                </anchor>
              </controlPr>
            </control>
          </mc:Choice>
        </mc:AlternateContent>
        <mc:AlternateContent xmlns:mc="http://schemas.openxmlformats.org/markup-compatibility/2006">
          <mc:Choice Requires="x14">
            <control shapeId="315415" r:id="rId26" name="Button 23">
              <controlPr defaultSize="0" print="0" autoFill="0" autoPict="0" macro="[0]!Sort_Pl_Punten_4">
                <anchor moveWithCells="1" sizeWithCells="1">
                  <from>
                    <xdr:col>30</xdr:col>
                    <xdr:colOff>0</xdr:colOff>
                    <xdr:row>7</xdr:row>
                    <xdr:rowOff>31750</xdr:rowOff>
                  </from>
                  <to>
                    <xdr:col>38</xdr:col>
                    <xdr:colOff>0</xdr:colOff>
                    <xdr:row>8</xdr:row>
                    <xdr:rowOff>0</xdr:rowOff>
                  </to>
                </anchor>
              </controlPr>
            </control>
          </mc:Choice>
        </mc:AlternateContent>
        <mc:AlternateContent xmlns:mc="http://schemas.openxmlformats.org/markup-compatibility/2006">
          <mc:Choice Requires="x14">
            <control shapeId="315416" r:id="rId27" name="Button 24">
              <controlPr defaultSize="0" print="0" autoFill="0" autoPict="0" macro="[0]!Sort_Pl_Punten_5">
                <anchor moveWithCells="1" sizeWithCells="1">
                  <from>
                    <xdr:col>38</xdr:col>
                    <xdr:colOff>0</xdr:colOff>
                    <xdr:row>7</xdr:row>
                    <xdr:rowOff>31750</xdr:rowOff>
                  </from>
                  <to>
                    <xdr:col>46</xdr:col>
                    <xdr:colOff>0</xdr:colOff>
                    <xdr:row>8</xdr:row>
                    <xdr:rowOff>0</xdr:rowOff>
                  </to>
                </anchor>
              </controlPr>
            </control>
          </mc:Choice>
        </mc:AlternateContent>
        <mc:AlternateContent xmlns:mc="http://schemas.openxmlformats.org/markup-compatibility/2006">
          <mc:Choice Requires="x14">
            <control shapeId="315417" r:id="rId28" name="Button 25">
              <controlPr defaultSize="0" print="0" autoFill="0" autoPict="0" macro="[0]!Sort_Pl_Punten_6">
                <anchor moveWithCells="1" sizeWithCells="1">
                  <from>
                    <xdr:col>46</xdr:col>
                    <xdr:colOff>0</xdr:colOff>
                    <xdr:row>7</xdr:row>
                    <xdr:rowOff>31750</xdr:rowOff>
                  </from>
                  <to>
                    <xdr:col>46</xdr:col>
                    <xdr:colOff>0</xdr:colOff>
                    <xdr:row>8</xdr:row>
                    <xdr:rowOff>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7"/>
  <dimension ref="A1:G43"/>
  <sheetViews>
    <sheetView tabSelected="1" workbookViewId="0">
      <pane ySplit="4" topLeftCell="A5" activePane="bottomLeft" state="frozen"/>
      <selection activeCell="C5" sqref="C5:E5"/>
      <selection pane="bottomLeft" activeCell="A3" sqref="A3"/>
    </sheetView>
  </sheetViews>
  <sheetFormatPr defaultRowHeight="12.5" x14ac:dyDescent="0.25"/>
  <cols>
    <col min="1" max="1" width="6.54296875" style="1" customWidth="1"/>
    <col min="2" max="2" width="11" style="1" bestFit="1" customWidth="1"/>
    <col min="3" max="3" width="22.1796875" style="1" customWidth="1"/>
    <col min="4" max="4" width="22" style="1" customWidth="1"/>
    <col min="5" max="5" width="7.81640625" style="1" hidden="1" customWidth="1"/>
    <col min="6" max="6" width="23.26953125" style="1" customWidth="1"/>
    <col min="7" max="7" width="16" style="1" bestFit="1" customWidth="1"/>
  </cols>
  <sheetData>
    <row r="1" spans="1:7" x14ac:dyDescent="0.25">
      <c r="A1" s="87" t="s">
        <v>286</v>
      </c>
      <c r="B1" s="88"/>
      <c r="C1" s="88"/>
      <c r="D1" s="88"/>
      <c r="E1" s="88"/>
      <c r="F1" s="89"/>
      <c r="G1" s="12"/>
    </row>
    <row r="2" spans="1:7" hidden="1" x14ac:dyDescent="0.25">
      <c r="A2"/>
      <c r="B2"/>
      <c r="C2"/>
      <c r="D2"/>
      <c r="E2"/>
      <c r="F2" s="1" t="b">
        <v>0</v>
      </c>
      <c r="G2"/>
    </row>
    <row r="3" spans="1:7" ht="25.5" customHeight="1" x14ac:dyDescent="0.25">
      <c r="A3" s="4" t="s">
        <v>9</v>
      </c>
      <c r="B3" s="85" t="str">
        <f>Instellingen!B3</f>
        <v>Kring Berkel IJssel</v>
      </c>
      <c r="C3" s="86"/>
      <c r="D3" s="13"/>
      <c r="E3" s="83" t="s">
        <v>44</v>
      </c>
      <c r="F3" s="10"/>
      <c r="G3" s="11"/>
    </row>
    <row r="4" spans="1:7" x14ac:dyDescent="0.25">
      <c r="A4" s="2" t="s">
        <v>21</v>
      </c>
      <c r="B4" s="2" t="s">
        <v>7</v>
      </c>
      <c r="C4" s="2" t="s">
        <v>0</v>
      </c>
      <c r="D4" s="2" t="s">
        <v>1</v>
      </c>
      <c r="E4" s="2" t="s">
        <v>22</v>
      </c>
      <c r="F4" s="2" t="s">
        <v>25</v>
      </c>
      <c r="G4" s="2" t="s">
        <v>26</v>
      </c>
    </row>
    <row r="6" spans="1:7" x14ac:dyDescent="0.25">
      <c r="C6" s="1" t="s">
        <v>272</v>
      </c>
    </row>
    <row r="7" spans="1:7" x14ac:dyDescent="0.25">
      <c r="A7" s="1">
        <v>1</v>
      </c>
      <c r="B7" s="1" t="s">
        <v>136</v>
      </c>
      <c r="C7" s="1" t="s">
        <v>195</v>
      </c>
      <c r="D7" s="1" t="s">
        <v>137</v>
      </c>
      <c r="E7" s="1" t="s">
        <v>196</v>
      </c>
      <c r="F7" s="1" t="s">
        <v>117</v>
      </c>
      <c r="G7" s="84" t="s">
        <v>269</v>
      </c>
    </row>
    <row r="8" spans="1:7" x14ac:dyDescent="0.25">
      <c r="A8" s="1">
        <v>2</v>
      </c>
      <c r="B8" s="1" t="s">
        <v>245</v>
      </c>
      <c r="C8" s="1" t="s">
        <v>265</v>
      </c>
      <c r="D8" s="1" t="s">
        <v>246</v>
      </c>
      <c r="E8" s="1" t="s">
        <v>196</v>
      </c>
      <c r="F8" s="1" t="s">
        <v>158</v>
      </c>
      <c r="G8" s="84" t="s">
        <v>270</v>
      </c>
    </row>
    <row r="10" spans="1:7" x14ac:dyDescent="0.25">
      <c r="C10" s="84" t="s">
        <v>273</v>
      </c>
    </row>
    <row r="11" spans="1:7" x14ac:dyDescent="0.25">
      <c r="A11" s="1">
        <v>1</v>
      </c>
      <c r="B11" s="1" t="s">
        <v>243</v>
      </c>
      <c r="C11" s="1" t="s">
        <v>260</v>
      </c>
      <c r="D11" s="1" t="s">
        <v>244</v>
      </c>
      <c r="E11" s="1" t="s">
        <v>124</v>
      </c>
      <c r="F11" s="1" t="s">
        <v>158</v>
      </c>
      <c r="G11" s="84" t="s">
        <v>269</v>
      </c>
    </row>
    <row r="13" spans="1:7" x14ac:dyDescent="0.25">
      <c r="C13" s="84" t="s">
        <v>274</v>
      </c>
    </row>
    <row r="14" spans="1:7" x14ac:dyDescent="0.25">
      <c r="A14" s="1">
        <v>1</v>
      </c>
      <c r="B14" s="1" t="s">
        <v>138</v>
      </c>
      <c r="C14" s="1" t="s">
        <v>197</v>
      </c>
      <c r="D14" s="1" t="s">
        <v>139</v>
      </c>
      <c r="E14" s="1" t="s">
        <v>119</v>
      </c>
      <c r="F14" s="1" t="s">
        <v>114</v>
      </c>
      <c r="G14" s="84" t="s">
        <v>269</v>
      </c>
    </row>
    <row r="15" spans="1:7" x14ac:dyDescent="0.25">
      <c r="A15" s="1">
        <v>2</v>
      </c>
      <c r="B15" s="1" t="s">
        <v>140</v>
      </c>
      <c r="C15" s="1" t="s">
        <v>198</v>
      </c>
      <c r="D15" s="1" t="s">
        <v>141</v>
      </c>
      <c r="E15" s="1" t="s">
        <v>120</v>
      </c>
      <c r="F15" s="1" t="s">
        <v>142</v>
      </c>
      <c r="G15" s="84" t="s">
        <v>270</v>
      </c>
    </row>
    <row r="17" spans="1:7" x14ac:dyDescent="0.25">
      <c r="C17" s="84" t="s">
        <v>275</v>
      </c>
    </row>
    <row r="18" spans="1:7" x14ac:dyDescent="0.25">
      <c r="A18" s="1">
        <v>1</v>
      </c>
      <c r="B18" s="1" t="s">
        <v>173</v>
      </c>
      <c r="C18" s="1" t="s">
        <v>215</v>
      </c>
      <c r="D18" s="1" t="s">
        <v>174</v>
      </c>
      <c r="E18" s="1" t="s">
        <v>216</v>
      </c>
      <c r="F18" s="1" t="s">
        <v>117</v>
      </c>
      <c r="G18" s="84" t="s">
        <v>269</v>
      </c>
    </row>
    <row r="20" spans="1:7" x14ac:dyDescent="0.25">
      <c r="C20" s="84" t="s">
        <v>276</v>
      </c>
    </row>
    <row r="21" spans="1:7" x14ac:dyDescent="0.25">
      <c r="A21" s="1">
        <v>1</v>
      </c>
      <c r="B21" s="1" t="s">
        <v>231</v>
      </c>
      <c r="C21" s="1" t="s">
        <v>258</v>
      </c>
      <c r="D21" s="1" t="s">
        <v>232</v>
      </c>
      <c r="E21" s="1" t="s">
        <v>214</v>
      </c>
      <c r="F21" s="1" t="s">
        <v>117</v>
      </c>
      <c r="G21" s="84" t="s">
        <v>269</v>
      </c>
    </row>
    <row r="22" spans="1:7" x14ac:dyDescent="0.25">
      <c r="A22" s="1">
        <v>2</v>
      </c>
      <c r="B22" s="1" t="s">
        <v>171</v>
      </c>
      <c r="C22" s="1" t="s">
        <v>213</v>
      </c>
      <c r="D22" s="1" t="s">
        <v>172</v>
      </c>
      <c r="E22" s="1" t="s">
        <v>214</v>
      </c>
      <c r="F22" s="1" t="s">
        <v>117</v>
      </c>
      <c r="G22" s="84" t="s">
        <v>270</v>
      </c>
    </row>
    <row r="24" spans="1:7" x14ac:dyDescent="0.25">
      <c r="C24" s="84" t="s">
        <v>277</v>
      </c>
    </row>
    <row r="25" spans="1:7" x14ac:dyDescent="0.25">
      <c r="A25" s="1">
        <v>1</v>
      </c>
      <c r="B25" s="1" t="s">
        <v>175</v>
      </c>
      <c r="C25" s="1" t="s">
        <v>217</v>
      </c>
      <c r="D25" s="1" t="s">
        <v>176</v>
      </c>
      <c r="E25" s="1" t="s">
        <v>218</v>
      </c>
      <c r="F25" s="1" t="s">
        <v>158</v>
      </c>
      <c r="G25" s="84" t="s">
        <v>269</v>
      </c>
    </row>
    <row r="26" spans="1:7" x14ac:dyDescent="0.25">
      <c r="A26" s="1">
        <v>2</v>
      </c>
      <c r="B26" s="1" t="s">
        <v>181</v>
      </c>
      <c r="C26" s="1" t="s">
        <v>222</v>
      </c>
      <c r="D26" s="1" t="s">
        <v>182</v>
      </c>
      <c r="E26" s="1" t="s">
        <v>223</v>
      </c>
      <c r="F26" s="1" t="s">
        <v>113</v>
      </c>
      <c r="G26" s="84" t="s">
        <v>270</v>
      </c>
    </row>
    <row r="28" spans="1:7" x14ac:dyDescent="0.25">
      <c r="C28" s="84" t="s">
        <v>278</v>
      </c>
    </row>
    <row r="29" spans="1:7" x14ac:dyDescent="0.25">
      <c r="A29" s="1">
        <v>1</v>
      </c>
      <c r="B29" s="1" t="s">
        <v>169</v>
      </c>
      <c r="C29" s="1" t="s">
        <v>209</v>
      </c>
      <c r="D29" s="1" t="s">
        <v>170</v>
      </c>
      <c r="E29" s="1" t="s">
        <v>212</v>
      </c>
      <c r="F29" s="1" t="s">
        <v>114</v>
      </c>
      <c r="G29" s="84" t="s">
        <v>269</v>
      </c>
    </row>
    <row r="31" spans="1:7" x14ac:dyDescent="0.25">
      <c r="C31" s="84" t="s">
        <v>279</v>
      </c>
    </row>
    <row r="32" spans="1:7" x14ac:dyDescent="0.25">
      <c r="A32" s="1">
        <v>1</v>
      </c>
      <c r="B32" s="1" t="s">
        <v>177</v>
      </c>
      <c r="C32" s="1" t="s">
        <v>219</v>
      </c>
      <c r="D32" s="1" t="s">
        <v>178</v>
      </c>
      <c r="E32" s="1" t="s">
        <v>220</v>
      </c>
      <c r="F32" s="1" t="s">
        <v>118</v>
      </c>
      <c r="G32" s="84" t="s">
        <v>269</v>
      </c>
    </row>
    <row r="33" spans="1:7" x14ac:dyDescent="0.25">
      <c r="A33" s="1">
        <v>2</v>
      </c>
      <c r="B33" s="1" t="s">
        <v>191</v>
      </c>
      <c r="C33" s="1" t="s">
        <v>229</v>
      </c>
      <c r="D33" s="1" t="s">
        <v>192</v>
      </c>
      <c r="E33" s="1" t="s">
        <v>220</v>
      </c>
      <c r="F33" s="1" t="s">
        <v>114</v>
      </c>
      <c r="G33" s="84" t="s">
        <v>270</v>
      </c>
    </row>
    <row r="35" spans="1:7" x14ac:dyDescent="0.25">
      <c r="C35" s="84" t="s">
        <v>280</v>
      </c>
    </row>
    <row r="36" spans="1:7" x14ac:dyDescent="0.25">
      <c r="A36" s="1">
        <v>1</v>
      </c>
      <c r="B36" s="1" t="s">
        <v>165</v>
      </c>
      <c r="C36" s="1" t="s">
        <v>209</v>
      </c>
      <c r="D36" s="1" t="s">
        <v>166</v>
      </c>
      <c r="E36" s="1" t="s">
        <v>210</v>
      </c>
      <c r="F36" s="1" t="s">
        <v>114</v>
      </c>
      <c r="G36" s="84" t="s">
        <v>269</v>
      </c>
    </row>
    <row r="38" spans="1:7" x14ac:dyDescent="0.25">
      <c r="C38" s="84" t="s">
        <v>281</v>
      </c>
    </row>
    <row r="39" spans="1:7" x14ac:dyDescent="0.25">
      <c r="A39" s="1">
        <v>1</v>
      </c>
      <c r="B39" s="1" t="s">
        <v>163</v>
      </c>
      <c r="C39" s="1" t="s">
        <v>207</v>
      </c>
      <c r="D39" s="1" t="s">
        <v>164</v>
      </c>
      <c r="E39" s="1" t="s">
        <v>208</v>
      </c>
      <c r="F39" s="1" t="s">
        <v>113</v>
      </c>
      <c r="G39" s="84" t="s">
        <v>269</v>
      </c>
    </row>
    <row r="41" spans="1:7" x14ac:dyDescent="0.25">
      <c r="C41" s="84" t="s">
        <v>282</v>
      </c>
    </row>
    <row r="42" spans="1:7" x14ac:dyDescent="0.25">
      <c r="A42" s="1">
        <v>1</v>
      </c>
      <c r="B42" s="1" t="s">
        <v>167</v>
      </c>
      <c r="C42" s="1" t="s">
        <v>121</v>
      </c>
      <c r="D42" s="1" t="s">
        <v>168</v>
      </c>
      <c r="E42" s="1" t="s">
        <v>211</v>
      </c>
      <c r="F42" s="1" t="s">
        <v>113</v>
      </c>
      <c r="G42" s="84" t="s">
        <v>269</v>
      </c>
    </row>
    <row r="43" spans="1:7" x14ac:dyDescent="0.25">
      <c r="A43" s="1">
        <v>2</v>
      </c>
      <c r="B43" s="1" t="s">
        <v>241</v>
      </c>
      <c r="C43" s="1" t="s">
        <v>263</v>
      </c>
      <c r="D43" s="1" t="s">
        <v>242</v>
      </c>
      <c r="E43" s="1" t="s">
        <v>264</v>
      </c>
      <c r="F43" s="1" t="s">
        <v>158</v>
      </c>
      <c r="G43" s="84" t="s">
        <v>270</v>
      </c>
    </row>
  </sheetData>
  <mergeCells count="2">
    <mergeCell ref="B3:C3"/>
    <mergeCell ref="A1:F1"/>
  </mergeCells>
  <phoneticPr fontId="0" type="noConversion"/>
  <printOptions gridLines="1"/>
  <pageMargins left="0.19685039370078741" right="0.19685039370078741" top="0.98425196850393704" bottom="0.98425196850393704" header="0.51181102362204722" footer="0.51181102362204722"/>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537" r:id="rId4" name="Button 1">
              <controlPr defaultSize="0" print="0" autoFill="0" autoPict="0" macro="[0]!Kampioenen">
                <anchor moveWithCells="1" sizeWithCells="1">
                  <from>
                    <xdr:col>3</xdr:col>
                    <xdr:colOff>12700</xdr:colOff>
                    <xdr:row>2</xdr:row>
                    <xdr:rowOff>0</xdr:rowOff>
                  </from>
                  <to>
                    <xdr:col>3</xdr:col>
                    <xdr:colOff>1771650</xdr:colOff>
                    <xdr:row>2</xdr:row>
                    <xdr:rowOff>317500</xdr:rowOff>
                  </to>
                </anchor>
              </controlPr>
            </control>
          </mc:Choice>
        </mc:AlternateContent>
        <mc:AlternateContent xmlns:mc="http://schemas.openxmlformats.org/markup-compatibility/2006">
          <mc:Choice Requires="x14">
            <control shapeId="65538" r:id="rId5" name="Check Box 2">
              <controlPr defaultSize="0" autoFill="0" autoLine="0" autoPict="0">
                <anchor moveWithCells="1">
                  <from>
                    <xdr:col>5</xdr:col>
                    <xdr:colOff>12700</xdr:colOff>
                    <xdr:row>2</xdr:row>
                    <xdr:rowOff>12700</xdr:rowOff>
                  </from>
                  <to>
                    <xdr:col>5</xdr:col>
                    <xdr:colOff>850900</xdr:colOff>
                    <xdr:row>2</xdr:row>
                    <xdr:rowOff>317500</xdr:rowOff>
                  </to>
                </anchor>
              </controlPr>
            </control>
          </mc:Choice>
        </mc:AlternateContent>
        <mc:AlternateContent xmlns:mc="http://schemas.openxmlformats.org/markup-compatibility/2006">
          <mc:Choice Requires="x14">
            <control shapeId="65540" r:id="rId6" name="Check Box 4">
              <controlPr defaultSize="0" autoFill="0" autoLine="0" autoPict="0">
                <anchor moveWithCells="1">
                  <from>
                    <xdr:col>5</xdr:col>
                    <xdr:colOff>850900</xdr:colOff>
                    <xdr:row>2</xdr:row>
                    <xdr:rowOff>12700</xdr:rowOff>
                  </from>
                  <to>
                    <xdr:col>5</xdr:col>
                    <xdr:colOff>1543050</xdr:colOff>
                    <xdr:row>2</xdr:row>
                    <xdr:rowOff>317500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40"/>
  <dimension ref="A1:N8"/>
  <sheetViews>
    <sheetView workbookViewId="0">
      <pane ySplit="8" topLeftCell="A9" activePane="bottomLeft" state="frozen"/>
      <selection activeCell="C5" sqref="C5:E5"/>
      <selection pane="bottomLeft" activeCell="A9" sqref="A9:XFD9"/>
    </sheetView>
  </sheetViews>
  <sheetFormatPr defaultRowHeight="12.5" x14ac:dyDescent="0.25"/>
  <cols>
    <col min="1" max="1" width="5.6328125" style="1" customWidth="1"/>
    <col min="2" max="2" width="10.6328125" style="1" customWidth="1"/>
    <col min="3" max="3" width="27.6328125" style="1" customWidth="1"/>
    <col min="4" max="4" width="25.6328125" style="1" customWidth="1"/>
    <col min="5" max="5" width="28.6328125" style="1" customWidth="1"/>
    <col min="6" max="6" width="3.6328125" style="1" customWidth="1"/>
    <col min="7" max="7" width="24" style="1" bestFit="1" customWidth="1"/>
    <col min="8" max="8" width="4.6328125" style="1" customWidth="1"/>
    <col min="9" max="9" width="21.6328125" style="1" customWidth="1"/>
    <col min="10" max="14" width="4.6328125" style="1" customWidth="1"/>
    <col min="15" max="15" width="4" customWidth="1"/>
  </cols>
  <sheetData>
    <row r="1" spans="1:14" x14ac:dyDescent="0.25">
      <c r="A1" s="87" t="s">
        <v>86</v>
      </c>
      <c r="B1" s="88"/>
      <c r="C1" s="88"/>
      <c r="D1" s="88"/>
      <c r="E1" s="88"/>
      <c r="F1" s="88"/>
      <c r="G1" s="88"/>
      <c r="H1" s="88"/>
      <c r="I1" s="88"/>
      <c r="J1" s="88"/>
      <c r="K1" s="88"/>
      <c r="L1" s="88"/>
      <c r="M1" s="32"/>
      <c r="N1" s="36"/>
    </row>
    <row r="2" spans="1:14" ht="12.75" hidden="1" customHeight="1" x14ac:dyDescent="0.25">
      <c r="A2" s="41"/>
      <c r="B2" s="42"/>
      <c r="C2" s="42">
        <v>48</v>
      </c>
      <c r="D2" s="7">
        <f>FLOOR((C2+3)/4,1)</f>
        <v>12</v>
      </c>
      <c r="E2" s="42"/>
      <c r="F2" s="42"/>
      <c r="G2" s="42"/>
      <c r="H2" s="42">
        <v>192</v>
      </c>
      <c r="I2" s="1">
        <v>190</v>
      </c>
      <c r="J2" s="1">
        <f>H2+I2</f>
        <v>382</v>
      </c>
      <c r="N2" s="37"/>
    </row>
    <row r="3" spans="1:14" x14ac:dyDescent="0.25">
      <c r="A3" s="30" t="s">
        <v>9</v>
      </c>
      <c r="B3" s="31"/>
      <c r="C3" s="92" t="str">
        <f>Instellingen!B3</f>
        <v>Kring Berkel IJssel</v>
      </c>
      <c r="D3" s="94"/>
      <c r="E3" s="90" t="s">
        <v>83</v>
      </c>
      <c r="F3" s="95"/>
      <c r="G3" s="91"/>
      <c r="H3" s="96">
        <v>3</v>
      </c>
      <c r="I3" s="97"/>
      <c r="J3" s="97"/>
      <c r="K3" s="97"/>
      <c r="L3" s="97"/>
      <c r="M3" s="97"/>
      <c r="N3" s="98"/>
    </row>
    <row r="4" spans="1:14" hidden="1" x14ac:dyDescent="0.25">
      <c r="A4" s="28"/>
      <c r="B4" s="29"/>
      <c r="C4" s="33"/>
      <c r="D4" s="34"/>
      <c r="E4" s="34"/>
      <c r="F4" s="35"/>
      <c r="G4" s="44"/>
      <c r="H4" s="45"/>
      <c r="I4" s="45"/>
      <c r="J4" s="45"/>
      <c r="K4" s="45"/>
      <c r="L4" s="45"/>
      <c r="M4" s="50"/>
      <c r="N4" s="43"/>
    </row>
    <row r="5" spans="1:14" hidden="1" x14ac:dyDescent="0.25">
      <c r="A5" s="46"/>
      <c r="B5" s="47"/>
      <c r="C5" s="38"/>
      <c r="D5" s="39"/>
      <c r="E5" s="39"/>
      <c r="F5" s="40"/>
      <c r="G5" s="46"/>
      <c r="H5" s="48"/>
      <c r="I5" s="48"/>
      <c r="J5" s="48"/>
      <c r="K5" s="48"/>
      <c r="L5" s="48"/>
      <c r="M5" s="50"/>
      <c r="N5" s="43"/>
    </row>
    <row r="6" spans="1:14" ht="12.75" customHeight="1" x14ac:dyDescent="0.25">
      <c r="A6" s="141" t="s">
        <v>108</v>
      </c>
      <c r="B6" s="142"/>
      <c r="C6" s="142"/>
      <c r="D6" s="142"/>
      <c r="E6" s="142"/>
      <c r="F6" s="142"/>
      <c r="G6" s="142"/>
      <c r="H6" s="142"/>
      <c r="I6" s="142"/>
      <c r="J6" s="142"/>
      <c r="K6" s="142"/>
      <c r="L6" s="142"/>
      <c r="M6" s="142"/>
      <c r="N6" s="143"/>
    </row>
    <row r="7" spans="1:14" ht="12.75" customHeight="1" x14ac:dyDescent="0.25">
      <c r="A7" s="144"/>
      <c r="B7" s="145"/>
      <c r="C7" s="145"/>
      <c r="D7" s="145"/>
      <c r="E7" s="145"/>
      <c r="F7" s="145"/>
      <c r="G7" s="145"/>
      <c r="H7" s="145"/>
      <c r="I7" s="145"/>
      <c r="J7" s="145"/>
      <c r="K7" s="145"/>
      <c r="L7" s="145"/>
      <c r="M7" s="145"/>
      <c r="N7" s="146"/>
    </row>
    <row r="8" spans="1:14" ht="25.5" customHeight="1" x14ac:dyDescent="0.25">
      <c r="A8" s="2" t="s">
        <v>19</v>
      </c>
      <c r="B8" s="2" t="s">
        <v>7</v>
      </c>
      <c r="C8" s="2" t="s">
        <v>0</v>
      </c>
      <c r="D8" s="2" t="s">
        <v>1</v>
      </c>
      <c r="E8" s="2" t="s">
        <v>85</v>
      </c>
      <c r="F8" s="2" t="s">
        <v>2</v>
      </c>
      <c r="G8" s="2" t="s">
        <v>3</v>
      </c>
      <c r="H8" s="5" t="s">
        <v>38</v>
      </c>
      <c r="I8" s="5" t="s">
        <v>36</v>
      </c>
      <c r="J8" s="5" t="s">
        <v>37</v>
      </c>
      <c r="K8" s="5" t="s">
        <v>68</v>
      </c>
      <c r="L8" s="5" t="s">
        <v>69</v>
      </c>
      <c r="M8" s="2" t="s">
        <v>84</v>
      </c>
      <c r="N8" s="49" t="s">
        <v>6</v>
      </c>
    </row>
  </sheetData>
  <mergeCells count="5">
    <mergeCell ref="A1:L1"/>
    <mergeCell ref="A6:N7"/>
    <mergeCell ref="H3:N3"/>
    <mergeCell ref="C3:D3"/>
    <mergeCell ref="E3:G3"/>
  </mergeCells>
  <phoneticPr fontId="0" type="noConversion"/>
  <dataValidations count="3">
    <dataValidation operator="lessThan" allowBlank="1" showInputMessage="1" showErrorMessage="1" error="De waarde is maximaal 500" sqref="H8:I8" xr:uid="{00000000-0002-0000-1A00-000000000000}"/>
    <dataValidation type="whole" allowBlank="1" showInputMessage="1" showErrorMessage="1" error="Het minimum is 1 en het maximum is 6" prompt="Hier wordt bedoeld van welke wedstrijd of proef de winnaars moeten worden opgebouwd voor onder andere de prijsuitreiking." sqref="H3:N3" xr:uid="{00000000-0002-0000-1A00-000001000000}">
      <formula1>1</formula1>
      <formula2>6</formula2>
    </dataValidation>
    <dataValidation type="whole" operator="lessThan" allowBlank="1" showInputMessage="1" showErrorMessage="1" error="De waarde is maximaal 500" sqref="H9:I39734" xr:uid="{00000000-0002-0000-1A00-000002000000}">
      <formula1>500</formula1>
    </dataValidation>
  </dataValidations>
  <printOptions gridLines="1"/>
  <pageMargins left="0.19685039370078741" right="0" top="0.98425196850393704" bottom="0.98425196850393704" header="0.51181102362204722" footer="0.51181102362204722"/>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0049" r:id="rId4" name="Button 1">
              <controlPr defaultSize="0" print="0" autoFill="0" autoPict="0" macro="[0]!Winnaars">
                <anchor moveWithCells="1" sizeWithCells="1">
                  <from>
                    <xdr:col>0</xdr:col>
                    <xdr:colOff>19050</xdr:colOff>
                    <xdr:row>3</xdr:row>
                    <xdr:rowOff>0</xdr:rowOff>
                  </from>
                  <to>
                    <xdr:col>2</xdr:col>
                    <xdr:colOff>1117600</xdr:colOff>
                    <xdr:row>6</xdr:row>
                    <xdr:rowOff>127000</xdr:rowOff>
                  </to>
                </anchor>
              </controlPr>
            </control>
          </mc:Choice>
        </mc:AlternateContent>
        <mc:AlternateContent xmlns:mc="http://schemas.openxmlformats.org/markup-compatibility/2006">
          <mc:Choice Requires="x14">
            <control shapeId="130061" r:id="rId5" name="Button 13">
              <controlPr defaultSize="0" print="0" autoFill="0" autoPict="0" macro="[0]!Sort_Plaatsing">
                <anchor moveWithCells="1" sizeWithCells="1">
                  <from>
                    <xdr:col>0</xdr:col>
                    <xdr:colOff>0</xdr:colOff>
                    <xdr:row>7</xdr:row>
                    <xdr:rowOff>31750</xdr:rowOff>
                  </from>
                  <to>
                    <xdr:col>2</xdr:col>
                    <xdr:colOff>0</xdr:colOff>
                    <xdr:row>8</xdr:row>
                    <xdr:rowOff>0</xdr:rowOff>
                  </to>
                </anchor>
              </controlPr>
            </control>
          </mc:Choice>
        </mc:AlternateContent>
        <mc:AlternateContent xmlns:mc="http://schemas.openxmlformats.org/markup-compatibility/2006">
          <mc:Choice Requires="x14">
            <control shapeId="130073" r:id="rId6" name="Button 25">
              <controlPr defaultSize="0" print="0" autoFill="0" autoPict="0" macro="[0]!Importeren_Gegevens">
                <anchor moveWithCells="1" sizeWithCells="1">
                  <from>
                    <xdr:col>3</xdr:col>
                    <xdr:colOff>812800</xdr:colOff>
                    <xdr:row>5</xdr:row>
                    <xdr:rowOff>19050</xdr:rowOff>
                  </from>
                  <to>
                    <xdr:col>6</xdr:col>
                    <xdr:colOff>209550</xdr:colOff>
                    <xdr:row>6</xdr:row>
                    <xdr:rowOff>146050</xdr:rowOff>
                  </to>
                </anchor>
              </controlPr>
            </control>
          </mc:Choice>
        </mc:AlternateContent>
        <mc:AlternateContent xmlns:mc="http://schemas.openxmlformats.org/markup-compatibility/2006">
          <mc:Choice Requires="x14">
            <control shapeId="130074" r:id="rId7" name="Button 26">
              <controlPr defaultSize="0" print="0" autoFill="0" autoPict="0" macro="[0]!Import_Verwerken">
                <anchor moveWithCells="1" sizeWithCells="1">
                  <from>
                    <xdr:col>6</xdr:col>
                    <xdr:colOff>241300</xdr:colOff>
                    <xdr:row>5</xdr:row>
                    <xdr:rowOff>12700</xdr:rowOff>
                  </from>
                  <to>
                    <xdr:col>10</xdr:col>
                    <xdr:colOff>88900</xdr:colOff>
                    <xdr:row>6</xdr:row>
                    <xdr:rowOff>133350</xdr:rowOff>
                  </to>
                </anchor>
              </controlPr>
            </control>
          </mc:Choice>
        </mc:AlternateContent>
        <mc:AlternateContent xmlns:mc="http://schemas.openxmlformats.org/markup-compatibility/2006">
          <mc:Choice Requires="x14">
            <control shapeId="130075" r:id="rId8" name="Button 27">
              <controlPr defaultSize="0" print="0" autoFill="0" autoPict="0" macro="[0]!Dubbele_Combinaties">
                <anchor moveWithCells="1" sizeWithCells="1">
                  <from>
                    <xdr:col>2</xdr:col>
                    <xdr:colOff>1143000</xdr:colOff>
                    <xdr:row>5</xdr:row>
                    <xdr:rowOff>12700</xdr:rowOff>
                  </from>
                  <to>
                    <xdr:col>3</xdr:col>
                    <xdr:colOff>774700</xdr:colOff>
                    <xdr:row>6</xdr:row>
                    <xdr:rowOff>133350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8">
    <pageSetUpPr fitToPage="1"/>
  </sheetPr>
  <dimension ref="A1:C41"/>
  <sheetViews>
    <sheetView zoomScale="90" workbookViewId="0">
      <pane ySplit="2" topLeftCell="A23" activePane="bottomLeft" state="frozen"/>
      <selection activeCell="C5" sqref="C5:E5"/>
      <selection pane="bottomLeft" activeCell="B36" sqref="B36:C38"/>
    </sheetView>
  </sheetViews>
  <sheetFormatPr defaultRowHeight="12.5" x14ac:dyDescent="0.25"/>
  <cols>
    <col min="1" max="1" width="39.1796875" bestFit="1" customWidth="1"/>
    <col min="2" max="2" width="37.1796875" style="1" customWidth="1"/>
    <col min="3" max="3" width="46.54296875" bestFit="1" customWidth="1"/>
  </cols>
  <sheetData>
    <row r="1" spans="1:3" ht="13" x14ac:dyDescent="0.3">
      <c r="A1" s="19"/>
      <c r="B1" s="15" t="s">
        <v>60</v>
      </c>
      <c r="C1" s="15" t="s">
        <v>26</v>
      </c>
    </row>
    <row r="2" spans="1:3" ht="13" x14ac:dyDescent="0.3">
      <c r="A2" s="16" t="s">
        <v>49</v>
      </c>
      <c r="B2" s="2"/>
      <c r="C2" s="2"/>
    </row>
    <row r="3" spans="1:3" x14ac:dyDescent="0.25">
      <c r="A3" s="20" t="s">
        <v>63</v>
      </c>
      <c r="B3" s="80" t="s">
        <v>112</v>
      </c>
      <c r="C3" s="17"/>
    </row>
    <row r="4" spans="1:3" x14ac:dyDescent="0.25">
      <c r="A4" s="17" t="s">
        <v>50</v>
      </c>
      <c r="B4" s="18">
        <v>1</v>
      </c>
      <c r="C4" s="17" t="s">
        <v>48</v>
      </c>
    </row>
    <row r="5" spans="1:3" x14ac:dyDescent="0.25">
      <c r="A5" s="17" t="s">
        <v>12</v>
      </c>
      <c r="B5" s="18">
        <v>99</v>
      </c>
      <c r="C5" s="17"/>
    </row>
    <row r="6" spans="1:3" x14ac:dyDescent="0.25">
      <c r="A6" s="17" t="s">
        <v>51</v>
      </c>
      <c r="B6" s="18">
        <v>3</v>
      </c>
      <c r="C6" s="17"/>
    </row>
    <row r="7" spans="1:3" x14ac:dyDescent="0.25">
      <c r="A7" s="17" t="s">
        <v>67</v>
      </c>
      <c r="B7" s="18">
        <v>1</v>
      </c>
      <c r="C7" s="17"/>
    </row>
    <row r="8" spans="1:3" x14ac:dyDescent="0.25">
      <c r="A8" s="17" t="s">
        <v>42</v>
      </c>
      <c r="B8" s="18">
        <v>1</v>
      </c>
      <c r="C8" s="17"/>
    </row>
    <row r="9" spans="1:3" x14ac:dyDescent="0.25">
      <c r="A9" s="17" t="s">
        <v>70</v>
      </c>
      <c r="B9" s="18">
        <v>1</v>
      </c>
      <c r="C9" s="17" t="s">
        <v>71</v>
      </c>
    </row>
    <row r="10" spans="1:3" x14ac:dyDescent="0.25">
      <c r="A10" s="72" t="s">
        <v>87</v>
      </c>
      <c r="B10" s="18">
        <v>90</v>
      </c>
      <c r="C10" s="17" t="s">
        <v>88</v>
      </c>
    </row>
    <row r="11" spans="1:3" x14ac:dyDescent="0.25">
      <c r="A11" s="72" t="s">
        <v>109</v>
      </c>
      <c r="B11" s="18" t="s">
        <v>110</v>
      </c>
      <c r="C11" s="17"/>
    </row>
    <row r="12" spans="1:3" hidden="1" x14ac:dyDescent="0.25">
      <c r="A12" s="72"/>
      <c r="B12" s="17"/>
      <c r="C12" s="17"/>
    </row>
    <row r="13" spans="1:3" x14ac:dyDescent="0.25">
      <c r="A13" s="17" t="s">
        <v>93</v>
      </c>
      <c r="B13" s="18"/>
      <c r="C13" s="14" t="s">
        <v>94</v>
      </c>
    </row>
    <row r="14" spans="1:3" x14ac:dyDescent="0.25">
      <c r="A14" s="17" t="s">
        <v>102</v>
      </c>
      <c r="B14" s="18" t="s">
        <v>105</v>
      </c>
      <c r="C14" s="17"/>
    </row>
    <row r="15" spans="1:3" x14ac:dyDescent="0.25">
      <c r="A15" s="17" t="s">
        <v>100</v>
      </c>
      <c r="B15" s="18" t="s">
        <v>105</v>
      </c>
      <c r="C15" s="17"/>
    </row>
    <row r="16" spans="1:3" hidden="1" x14ac:dyDescent="0.25">
      <c r="A16" s="17"/>
      <c r="B16" s="17"/>
      <c r="C16" s="17"/>
    </row>
    <row r="17" spans="1:3" x14ac:dyDescent="0.25">
      <c r="A17" s="17" t="s">
        <v>104</v>
      </c>
      <c r="B17" s="18" t="s">
        <v>105</v>
      </c>
      <c r="C17" s="17"/>
    </row>
    <row r="18" spans="1:3" x14ac:dyDescent="0.25">
      <c r="A18" s="17" t="s">
        <v>101</v>
      </c>
      <c r="B18" s="18" t="s">
        <v>105</v>
      </c>
      <c r="C18" s="17"/>
    </row>
    <row r="19" spans="1:3" x14ac:dyDescent="0.25">
      <c r="B19"/>
    </row>
    <row r="20" spans="1:3" hidden="1" x14ac:dyDescent="0.25">
      <c r="B20"/>
    </row>
    <row r="21" spans="1:3" hidden="1" x14ac:dyDescent="0.25">
      <c r="B21"/>
    </row>
    <row r="22" spans="1:3" hidden="1" x14ac:dyDescent="0.25">
      <c r="B22"/>
    </row>
    <row r="23" spans="1:3" ht="38" x14ac:dyDescent="0.3">
      <c r="A23" s="15" t="s">
        <v>89</v>
      </c>
      <c r="B23" s="2"/>
      <c r="C23" s="5" t="s">
        <v>58</v>
      </c>
    </row>
    <row r="24" spans="1:3" hidden="1" x14ac:dyDescent="0.25">
      <c r="A24" s="17" t="s">
        <v>52</v>
      </c>
      <c r="B24" s="17">
        <v>1</v>
      </c>
      <c r="C24" s="17" t="s">
        <v>59</v>
      </c>
    </row>
    <row r="25" spans="1:3" x14ac:dyDescent="0.25">
      <c r="A25" s="17" t="s">
        <v>72</v>
      </c>
      <c r="B25" s="18">
        <v>2</v>
      </c>
      <c r="C25" s="17"/>
    </row>
    <row r="26" spans="1:3" x14ac:dyDescent="0.25">
      <c r="A26" s="17" t="s">
        <v>73</v>
      </c>
      <c r="B26" s="18">
        <v>3</v>
      </c>
      <c r="C26" s="17"/>
    </row>
    <row r="27" spans="1:3" x14ac:dyDescent="0.25">
      <c r="A27" s="17" t="s">
        <v>53</v>
      </c>
      <c r="B27" s="18">
        <v>4</v>
      </c>
      <c r="C27" s="17"/>
    </row>
    <row r="28" spans="1:3" x14ac:dyDescent="0.25">
      <c r="A28" s="17" t="s">
        <v>54</v>
      </c>
      <c r="B28" s="18">
        <v>5</v>
      </c>
      <c r="C28" s="17"/>
    </row>
    <row r="29" spans="1:3" x14ac:dyDescent="0.25">
      <c r="A29" s="17" t="s">
        <v>55</v>
      </c>
      <c r="B29" s="18">
        <v>6</v>
      </c>
      <c r="C29" s="17"/>
    </row>
    <row r="30" spans="1:3" x14ac:dyDescent="0.25">
      <c r="A30" s="17" t="s">
        <v>56</v>
      </c>
      <c r="B30" s="18">
        <v>7</v>
      </c>
      <c r="C30" s="17"/>
    </row>
    <row r="31" spans="1:3" x14ac:dyDescent="0.25">
      <c r="A31" s="17" t="s">
        <v>57</v>
      </c>
      <c r="B31" s="18"/>
      <c r="C31" s="17"/>
    </row>
    <row r="32" spans="1:3" x14ac:dyDescent="0.25">
      <c r="A32" s="17" t="s">
        <v>61</v>
      </c>
      <c r="B32" s="18"/>
      <c r="C32" s="17"/>
    </row>
    <row r="33" spans="1:3" x14ac:dyDescent="0.25">
      <c r="A33" s="17" t="s">
        <v>62</v>
      </c>
      <c r="B33" s="18"/>
      <c r="C33" s="17"/>
    </row>
    <row r="34" spans="1:3" x14ac:dyDescent="0.25">
      <c r="B34"/>
    </row>
    <row r="35" spans="1:3" ht="13" x14ac:dyDescent="0.3">
      <c r="A35" s="15" t="s">
        <v>74</v>
      </c>
      <c r="B35" s="15" t="s">
        <v>75</v>
      </c>
      <c r="C35" s="15" t="s">
        <v>76</v>
      </c>
    </row>
    <row r="36" spans="1:3" x14ac:dyDescent="0.25">
      <c r="A36" s="17" t="s">
        <v>77</v>
      </c>
      <c r="B36" s="75" t="s">
        <v>128</v>
      </c>
      <c r="C36" s="81" t="s">
        <v>132</v>
      </c>
    </row>
    <row r="37" spans="1:3" x14ac:dyDescent="0.25">
      <c r="A37" s="17" t="s">
        <v>78</v>
      </c>
      <c r="B37" s="75" t="s">
        <v>129</v>
      </c>
      <c r="C37" s="81" t="s">
        <v>133</v>
      </c>
    </row>
    <row r="38" spans="1:3" x14ac:dyDescent="0.25">
      <c r="A38" s="17" t="s">
        <v>79</v>
      </c>
      <c r="B38" s="75" t="s">
        <v>134</v>
      </c>
      <c r="C38" s="81" t="s">
        <v>135</v>
      </c>
    </row>
    <row r="39" spans="1:3" x14ac:dyDescent="0.25">
      <c r="A39" s="17" t="s">
        <v>80</v>
      </c>
      <c r="B39" s="75" t="s">
        <v>91</v>
      </c>
      <c r="C39" s="27" t="s">
        <v>91</v>
      </c>
    </row>
    <row r="40" spans="1:3" x14ac:dyDescent="0.25">
      <c r="A40" s="17" t="s">
        <v>81</v>
      </c>
      <c r="B40" s="75" t="s">
        <v>91</v>
      </c>
      <c r="C40" s="27" t="s">
        <v>91</v>
      </c>
    </row>
    <row r="41" spans="1:3" x14ac:dyDescent="0.25">
      <c r="A41" s="17" t="s">
        <v>82</v>
      </c>
      <c r="B41" s="75" t="s">
        <v>91</v>
      </c>
      <c r="C41" s="27" t="s">
        <v>91</v>
      </c>
    </row>
  </sheetData>
  <sheetProtection password="C736" sheet="1" objects="1" scenarios="1"/>
  <phoneticPr fontId="0" type="noConversion"/>
  <dataValidations count="13">
    <dataValidation type="whole" allowBlank="1" showInputMessage="1" showErrorMessage="1" sqref="B16" xr:uid="{00000000-0002-0000-1B00-000000000000}">
      <formula1>1</formula1>
      <formula2>2</formula2>
    </dataValidation>
    <dataValidation type="whole" showInputMessage="1" showErrorMessage="1" error="Er moet een waarde ingevoerd worden van 1 t/m 6." sqref="B6" xr:uid="{00000000-0002-0000-1B00-000001000000}">
      <formula1>1</formula1>
      <formula2>6</formula2>
    </dataValidation>
    <dataValidation type="whole" allowBlank="1" showInputMessage="1" showErrorMessage="1" sqref="B19:B21" xr:uid="{00000000-0002-0000-1B00-000002000000}">
      <formula1>2</formula1>
      <formula2>3</formula2>
    </dataValidation>
    <dataValidation type="whole" showInputMessage="1" showErrorMessage="1" error="Er moet een waarde ingevoerd worden." sqref="B5" xr:uid="{00000000-0002-0000-1B00-000003000000}">
      <formula1>1</formula1>
      <formula2>999</formula2>
    </dataValidation>
    <dataValidation type="whole" showInputMessage="1" showErrorMessage="1" error="Er moet een waarde ingevoerd worden." sqref="B8 B4" xr:uid="{00000000-0002-0000-1B00-000004000000}">
      <formula1>1</formula1>
      <formula2>2</formula2>
    </dataValidation>
    <dataValidation type="whole" showInputMessage="1" showErrorMessage="1" error="De waarde kan zijn 0 of 1." sqref="B7" xr:uid="{00000000-0002-0000-1B00-000005000000}">
      <formula1>0</formula1>
      <formula2>2</formula2>
    </dataValidation>
    <dataValidation type="textLength" showInputMessage="1" showErrorMessage="1" error="Er moet een tekst worden ingevoerd." sqref="B3" xr:uid="{00000000-0002-0000-1B00-000006000000}">
      <formula1>1</formula1>
      <formula2>60</formula2>
    </dataValidation>
    <dataValidation type="whole" allowBlank="1" showInputMessage="1" showErrorMessage="1" sqref="B9" xr:uid="{00000000-0002-0000-1B00-000007000000}">
      <formula1>0</formula1>
      <formula2>1</formula2>
    </dataValidation>
    <dataValidation type="whole" allowBlank="1" showInputMessage="1" showErrorMessage="1" error="De minimale waarde is 2 de maximale is 10" sqref="B25:B33" xr:uid="{00000000-0002-0000-1B00-000008000000}">
      <formula1>2</formula1>
      <formula2>10</formula2>
    </dataValidation>
    <dataValidation type="whole" allowBlank="1" showInputMessage="1" showErrorMessage="1" error="Er moet een waarde ingevoerd worden van 1 t/m 999 of blanko." sqref="B10" xr:uid="{00000000-0002-0000-1B00-000009000000}">
      <formula1>1</formula1>
      <formula2>999</formula2>
    </dataValidation>
    <dataValidation type="list" allowBlank="1" showInputMessage="1" showErrorMessage="1" sqref="B13" xr:uid="{00000000-0002-0000-1B00-00000A000000}">
      <formula1>"Aanmelden,Afmelden"</formula1>
    </dataValidation>
    <dataValidation type="list" allowBlank="1" showInputMessage="1" showErrorMessage="1" sqref="B17:B18 B14:B15" xr:uid="{00000000-0002-0000-1B00-00000B000000}">
      <formula1>"Ja,Nee"</formula1>
    </dataValidation>
    <dataValidation type="list" allowBlank="1" showInputMessage="1" showErrorMessage="1" error="Er moet een waarde ingevoerd worden van 2 t/m 6 of blanko." prompt="Bij de keuze punten van de proef wordt automatisch de plaatsing berekend. De keuze voor plaatsing worden de jury punten niet meegenomen en bij keuze voor beide het gem. perc. van alle jury's genomen en de plaatsing niet berekend. " sqref="B11:B12" xr:uid="{00000000-0002-0000-1B00-00000C000000}">
      <formula1>"1: Punten van de proef, 2: Plaatsing,3: Percentage en plaatsing"</formula1>
    </dataValidation>
  </dataValidations>
  <printOptions gridLines="1"/>
  <pageMargins left="0.39370078740157483" right="0.39370078740157483" top="0.98425196850393704" bottom="0.98425196850393704" header="0.51181102362204722" footer="0.51181102362204722"/>
  <pageSetup paperSize="9" scale="9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0402" r:id="rId4" name="Button 2">
              <controlPr defaultSize="0" print="0" autoFill="0" autoPict="0" macro="[0]!verbergen_Tab">
                <anchor moveWithCells="1" sizeWithCells="1">
                  <from>
                    <xdr:col>2</xdr:col>
                    <xdr:colOff>76200</xdr:colOff>
                    <xdr:row>13</xdr:row>
                    <xdr:rowOff>38100</xdr:rowOff>
                  </from>
                  <to>
                    <xdr:col>2</xdr:col>
                    <xdr:colOff>3028950</xdr:colOff>
                    <xdr:row>17</xdr:row>
                    <xdr:rowOff>127000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1">
    <pageSetUpPr fitToPage="1"/>
  </sheetPr>
  <dimension ref="A1:J4"/>
  <sheetViews>
    <sheetView workbookViewId="0">
      <pane ySplit="4" topLeftCell="A5" activePane="bottomLeft" state="frozen"/>
      <selection activeCell="C5" sqref="C5:E5"/>
      <selection pane="bottomLeft" activeCell="B13" sqref="B13"/>
    </sheetView>
  </sheetViews>
  <sheetFormatPr defaultRowHeight="12.5" x14ac:dyDescent="0.25"/>
  <cols>
    <col min="1" max="1" width="8" style="1" customWidth="1"/>
    <col min="2" max="2" width="10" style="1" customWidth="1"/>
    <col min="3" max="3" width="28.1796875" style="1" customWidth="1"/>
    <col min="4" max="4" width="31.26953125" style="1" customWidth="1"/>
    <col min="5" max="5" width="6.7265625" style="1" bestFit="1" customWidth="1"/>
    <col min="6" max="6" width="4.1796875" style="1" bestFit="1" customWidth="1"/>
    <col min="7" max="7" width="23.26953125" style="1" customWidth="1"/>
    <col min="8" max="8" width="30.453125" style="1" customWidth="1"/>
    <col min="9" max="10" width="0" hidden="1" customWidth="1"/>
  </cols>
  <sheetData>
    <row r="1" spans="1:10" x14ac:dyDescent="0.25">
      <c r="A1" s="149" t="s">
        <v>20</v>
      </c>
      <c r="B1" s="150"/>
      <c r="C1" s="150"/>
      <c r="D1" s="150"/>
      <c r="E1" s="150"/>
      <c r="F1" s="150"/>
      <c r="G1" s="150"/>
      <c r="H1" s="151"/>
    </row>
    <row r="2" spans="1:10" hidden="1" x14ac:dyDescent="0.25"/>
    <row r="3" spans="1:10" ht="25.5" customHeight="1" x14ac:dyDescent="0.25">
      <c r="A3" s="4" t="s">
        <v>9</v>
      </c>
      <c r="B3" s="147" t="str">
        <f>Instellingen!B3</f>
        <v>Kring Berkel IJssel</v>
      </c>
      <c r="C3" s="148"/>
      <c r="D3" s="148"/>
      <c r="E3" s="152" t="s">
        <v>107</v>
      </c>
      <c r="F3" s="148"/>
      <c r="G3" s="77" t="s">
        <v>34</v>
      </c>
      <c r="H3" s="76"/>
    </row>
    <row r="4" spans="1:10" x14ac:dyDescent="0.25">
      <c r="A4" s="2" t="s">
        <v>21</v>
      </c>
      <c r="B4" s="2" t="s">
        <v>7</v>
      </c>
      <c r="C4" s="79" t="s">
        <v>111</v>
      </c>
      <c r="D4" s="2" t="s">
        <v>1</v>
      </c>
      <c r="E4" s="2" t="s">
        <v>22</v>
      </c>
      <c r="F4" s="2" t="s">
        <v>24</v>
      </c>
      <c r="G4" s="2" t="s">
        <v>25</v>
      </c>
      <c r="H4" s="2" t="s">
        <v>26</v>
      </c>
      <c r="I4" s="78" t="str">
        <f>IF(C4&lt;&gt;"",RIGHT(C4,LEN(C4)-SEARCH(" ",C4,1)),"")</f>
        <v>/ amazone</v>
      </c>
      <c r="J4" s="78" t="str">
        <f>IF(C4&lt;&gt;"",LEFT(C4, SEARCH(" ",C4,1)),"")</f>
        <v xml:space="preserve">Ruiter </v>
      </c>
    </row>
  </sheetData>
  <sheetProtection sheet="1" objects="1" scenarios="1"/>
  <mergeCells count="3">
    <mergeCell ref="B3:D3"/>
    <mergeCell ref="A1:H1"/>
    <mergeCell ref="E3:F3"/>
  </mergeCells>
  <phoneticPr fontId="0" type="noConversion"/>
  <printOptions gridLines="1"/>
  <pageMargins left="0.19685039370078741" right="0.19685039370078741" top="0.98425196850393704" bottom="0.98425196850393704" header="0.51181102362204722" footer="0.51181102362204722"/>
  <pageSetup paperSize="9" fitToHeight="1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Afvaardiging">
                <anchor moveWithCells="1" sizeWithCells="1">
                  <from>
                    <xdr:col>6</xdr:col>
                    <xdr:colOff>1276350</xdr:colOff>
                    <xdr:row>1</xdr:row>
                    <xdr:rowOff>0</xdr:rowOff>
                  </from>
                  <to>
                    <xdr:col>7</xdr:col>
                    <xdr:colOff>2000250</xdr:colOff>
                    <xdr:row>2</xdr:row>
                    <xdr:rowOff>317500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8"/>
  <dimension ref="A1:BN8"/>
  <sheetViews>
    <sheetView workbookViewId="0">
      <pane xSplit="5" ySplit="8" topLeftCell="F9" activePane="bottomRight" state="frozen"/>
      <selection activeCell="C5" sqref="C5:E5"/>
      <selection pane="topRight" activeCell="C5" sqref="C5:E5"/>
      <selection pane="bottomLeft" activeCell="C5" sqref="C5:E5"/>
      <selection pane="bottomRight" activeCell="BL4" sqref="BL4"/>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106</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98</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sheetData>
  <sheetProtection sheet="1" objects="1" scenarios="1"/>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536 AV9:AW65536 P9:Q65536 X9:Y65536 AF9:AG65536 AN9:AO65536">
    <cfRule type="cellIs" dxfId="20" priority="1" stopIfTrue="1" operator="greaterThanOrEqual">
      <formula>$BL$6</formula>
    </cfRule>
  </conditionalFormatting>
  <dataValidations count="9">
    <dataValidation type="whole" allowBlank="1" showInputMessage="1" showErrorMessage="1" sqref="O3:V3" xr:uid="{00000000-0002-0000-0200-000000000000}">
      <formula1>0</formula1>
      <formula2>99</formula2>
    </dataValidation>
    <dataValidation type="whole" operator="lessThanOrEqual" allowBlank="1" showInputMessage="1" showErrorMessage="1" sqref="BL5" xr:uid="{00000000-0002-0000-0200-000001000000}">
      <formula1>99</formula1>
    </dataValidation>
    <dataValidation type="whole" operator="lessThanOrEqual" allowBlank="1" showInputMessage="1" showErrorMessage="1" sqref="BL6" xr:uid="{00000000-0002-0000-0200-000002000000}">
      <formula1>400</formula1>
    </dataValidation>
    <dataValidation type="whole" allowBlank="1" showInputMessage="1" showErrorMessage="1" sqref="M1:N2 U1:V2 BA1:BB2 AS1:AT2 AK1:AL2 AC1:AD2 M8:N65536 AC8:AD65536 U8:V65536 AK8:AL65536 AS8:AT65536 BA8:BB65536" xr:uid="{00000000-0002-0000-0200-000003000000}">
      <formula1>0</formula1>
      <formula2>999</formula2>
    </dataValidation>
    <dataValidation type="decimal" allowBlank="1" showInputMessage="1" showErrorMessage="1" sqref="K1:L2 S1:T2 AY1:AZ2 AQ1:AR2 AI1:AJ2 AA1:AB2 K8:L65536 AA8:AB65536 S8:T65536 AI8:AJ65536 AQ8:AR65536 AY8:AZ65536" xr:uid="{00000000-0002-0000-0200-000004000000}">
      <formula1>0</formula1>
      <formula2>99</formula2>
    </dataValidation>
    <dataValidation type="decimal" allowBlank="1" showInputMessage="1" showErrorMessage="1" sqref="H1:I2 P1:Q2 AV1:AW2 AN1:AO2 AF1:AG2 X1:Y2 H8:I65536 X8:Y65536 P8:Q65536 AF8:AG65536 AN8:AO65536 AV8:AW65536" xr:uid="{00000000-0002-0000-0200-000005000000}">
      <formula1>0</formula1>
      <formula2>400</formula2>
    </dataValidation>
    <dataValidation operator="lessThanOrEqual" allowBlank="1" showInputMessage="1" showErrorMessage="1" sqref="R8 AH8 AP8 AX8 Z8 J1:J2 R1:R2 AX1:AX2 AP1:AP2 AH1:AH2 Z1:Z2 BC1:BK8 BL1:BL4 BL7:BL8 J8" xr:uid="{00000000-0002-0000-0200-000006000000}"/>
    <dataValidation type="list" allowBlank="1" showInputMessage="1" showErrorMessage="1" sqref="BM1:BM2 BM9:BM65536" xr:uid="{00000000-0002-0000-0200-000007000000}">
      <formula1>"ja,nee"</formula1>
    </dataValidation>
    <dataValidation type="decimal" operator="lessThanOrEqual" allowBlank="1" showInputMessage="1" showErrorMessage="1" sqref="AH9:AH65536 AP9:AP65536 AX9:AX65536 R9:R65536 J9:J65536 Z9:Z65536 BC9:BL65536" xr:uid="{00000000-0002-0000-02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5217"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65218"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5219"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65220"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65221"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65222"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65223"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5224"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65225"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65226"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65227"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65228"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65229"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65230"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65231"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65232"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65233"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65234"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65235"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65236"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65237"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65238"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65239"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65240"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65241"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65242"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3"/>
  <dimension ref="A1:BN8"/>
  <sheetViews>
    <sheetView workbookViewId="0">
      <pane xSplit="5" ySplit="8" topLeftCell="F9" activePane="bottomRight" state="frozen"/>
      <selection activeCell="C5" sqref="C5:E5"/>
      <selection pane="topRight" activeCell="C5" sqref="C5:E5"/>
      <selection pane="bottomLeft" activeCell="C5" sqref="C5:E5"/>
      <selection pane="bottomRight" activeCell="BL4" sqref="BL4"/>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106</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99</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sheetData>
  <sheetProtection sheet="1" objects="1" scenarios="1"/>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536 AV9:AW65536 P9:Q65536 X9:Y65536 AF9:AG65536 AN9:AO65536">
    <cfRule type="cellIs" dxfId="19" priority="1" stopIfTrue="1" operator="greaterThanOrEqual">
      <formula>$BL$6</formula>
    </cfRule>
  </conditionalFormatting>
  <dataValidations count="9">
    <dataValidation type="whole" allowBlank="1" showInputMessage="1" showErrorMessage="1" sqref="O3:V3" xr:uid="{00000000-0002-0000-0300-000000000000}">
      <formula1>0</formula1>
      <formula2>99</formula2>
    </dataValidation>
    <dataValidation type="whole" operator="lessThanOrEqual" allowBlank="1" showInputMessage="1" showErrorMessage="1" sqref="BL5" xr:uid="{00000000-0002-0000-0300-000001000000}">
      <formula1>99</formula1>
    </dataValidation>
    <dataValidation type="whole" operator="lessThanOrEqual" allowBlank="1" showInputMessage="1" showErrorMessage="1" sqref="BL6" xr:uid="{00000000-0002-0000-0300-000002000000}">
      <formula1>400</formula1>
    </dataValidation>
    <dataValidation type="whole" allowBlank="1" showInputMessage="1" showErrorMessage="1" sqref="M1:N2 U1:V2 BA1:BB2 AS1:AT2 AK1:AL2 AC1:AD2 M8:N65536 AC8:AD65536 U8:V65536 AK8:AL65536 AS8:AT65536 BA8:BB65536" xr:uid="{00000000-0002-0000-0300-000003000000}">
      <formula1>0</formula1>
      <formula2>999</formula2>
    </dataValidation>
    <dataValidation type="decimal" allowBlank="1" showInputMessage="1" showErrorMessage="1" sqref="K1:L2 S1:T2 AY1:AZ2 AQ1:AR2 AI1:AJ2 AA1:AB2 K8:L65536 AA8:AB65536 S8:T65536 AI8:AJ65536 AQ8:AR65536 AY8:AZ65536" xr:uid="{00000000-0002-0000-0300-000004000000}">
      <formula1>0</formula1>
      <formula2>99</formula2>
    </dataValidation>
    <dataValidation type="decimal" allowBlank="1" showInputMessage="1" showErrorMessage="1" sqref="H1:I2 P1:Q2 AV1:AW2 AN1:AO2 AF1:AG2 X1:Y2 H8:I65536 X8:Y65536 P8:Q65536 AF8:AG65536 AN8:AO65536 AV8:AW65536" xr:uid="{00000000-0002-0000-0300-000005000000}">
      <formula1>0</formula1>
      <formula2>400</formula2>
    </dataValidation>
    <dataValidation operator="lessThanOrEqual" allowBlank="1" showInputMessage="1" showErrorMessage="1" sqref="R8 AH8 AP8 AX8 Z8 J1:J2 R1:R2 AX1:AX2 AP1:AP2 AH1:AH2 Z1:Z2 BC1:BK8 BL1:BL4 BL7:BL8 J8" xr:uid="{00000000-0002-0000-0300-000006000000}"/>
    <dataValidation type="list" allowBlank="1" showInputMessage="1" showErrorMessage="1" sqref="BM1:BM2 BM9:BM65536" xr:uid="{00000000-0002-0000-0300-000007000000}">
      <formula1>"ja,nee"</formula1>
    </dataValidation>
    <dataValidation type="decimal" operator="lessThanOrEqual" allowBlank="1" showInputMessage="1" showErrorMessage="1" sqref="AH9:AH65536 AP9:AP65536 AX9:AX65536 R9:R65536 J9:J65536 Z9:Z65536 BC9:BL65536" xr:uid="{00000000-0002-0000-03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6545"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36546"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36547"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36548"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36549"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36550"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36551"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36552"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36553"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36554"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36555"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36556"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36557"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36558"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36559"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36560"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36561"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36562"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36563"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36564"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36565"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36566"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36567"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36568"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36570" r:id="rId28" name="Button 26">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36571" r:id="rId29" name="Button 27">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9"/>
  <dimension ref="A1:BN12"/>
  <sheetViews>
    <sheetView workbookViewId="0">
      <pane xSplit="5" ySplit="8" topLeftCell="F9" activePane="bottomRight" state="frozen"/>
      <selection activeCell="C5" sqref="C5:E5"/>
      <selection pane="topRight" activeCell="C5" sqref="C5:E5"/>
      <selection pane="bottomLeft" activeCell="C5" sqref="C5:E5"/>
      <selection pane="bottomRight" activeCell="BL10" sqref="BL10"/>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27</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97</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136</v>
      </c>
      <c r="C9" s="1" t="s">
        <v>195</v>
      </c>
      <c r="D9" s="1" t="s">
        <v>137</v>
      </c>
      <c r="E9" s="1" t="s">
        <v>196</v>
      </c>
      <c r="F9" s="1" t="s">
        <v>117</v>
      </c>
      <c r="G9" s="54">
        <v>1</v>
      </c>
      <c r="H9" s="54">
        <v>174.5</v>
      </c>
      <c r="I9" s="54">
        <v>0</v>
      </c>
      <c r="J9" s="55">
        <f>H9+I9</f>
        <v>174.5</v>
      </c>
      <c r="K9" s="54">
        <v>5</v>
      </c>
      <c r="L9" s="54">
        <v>6</v>
      </c>
      <c r="M9" s="54">
        <v>1</v>
      </c>
      <c r="N9" s="56">
        <v>1</v>
      </c>
      <c r="O9" s="57">
        <v>1</v>
      </c>
      <c r="P9" s="57">
        <v>192.5</v>
      </c>
      <c r="Q9" s="57">
        <v>0</v>
      </c>
      <c r="R9" s="58">
        <f>P9+Q9</f>
        <v>192.5</v>
      </c>
      <c r="S9" s="57">
        <v>6.5</v>
      </c>
      <c r="T9" s="57">
        <v>7</v>
      </c>
      <c r="U9" s="57">
        <v>2</v>
      </c>
      <c r="V9" s="59">
        <v>2</v>
      </c>
      <c r="X9" s="60">
        <v>187</v>
      </c>
      <c r="Z9" s="61">
        <f>X9+Y9</f>
        <v>187</v>
      </c>
      <c r="AA9" s="60">
        <v>5.5</v>
      </c>
      <c r="AB9" s="60">
        <v>6</v>
      </c>
      <c r="AC9" s="60">
        <v>1</v>
      </c>
      <c r="AD9" s="62">
        <v>1</v>
      </c>
      <c r="BC9">
        <f>N9+V9+AD9+AL9+AT9+BB9</f>
        <v>4</v>
      </c>
      <c r="BD9">
        <f>J9+R9+Z9+AH9+AP9+AX9</f>
        <v>554</v>
      </c>
      <c r="BE9" s="26">
        <f>IF($O$4&gt;0,(LARGE(($N9,$V9,$AD9,$AL9,$AT9,$BB9),1)),"0")</f>
        <v>2</v>
      </c>
      <c r="BG9">
        <v>192.5</v>
      </c>
      <c r="BH9">
        <v>0</v>
      </c>
      <c r="BI9" s="26">
        <f>BC9-BE9-BF9</f>
        <v>2</v>
      </c>
      <c r="BJ9">
        <f>BD9-BG9-BH9</f>
        <v>361.5</v>
      </c>
      <c r="BN9" s="84" t="s">
        <v>269</v>
      </c>
    </row>
    <row r="10" spans="1:66" x14ac:dyDescent="0.25">
      <c r="A10" s="1">
        <v>2</v>
      </c>
      <c r="B10" s="1" t="s">
        <v>245</v>
      </c>
      <c r="C10" s="1" t="s">
        <v>265</v>
      </c>
      <c r="D10" s="1" t="s">
        <v>246</v>
      </c>
      <c r="E10" s="1" t="s">
        <v>196</v>
      </c>
      <c r="F10" s="1" t="s">
        <v>158</v>
      </c>
      <c r="J10" s="55">
        <f>H10+I10</f>
        <v>0</v>
      </c>
      <c r="N10" s="56">
        <v>99</v>
      </c>
      <c r="O10" s="57">
        <v>1</v>
      </c>
      <c r="P10" s="57">
        <v>194</v>
      </c>
      <c r="Q10" s="57">
        <v>0</v>
      </c>
      <c r="R10" s="58">
        <f>P10+Q10</f>
        <v>194</v>
      </c>
      <c r="S10" s="57">
        <v>6.5</v>
      </c>
      <c r="T10" s="57">
        <v>6.5</v>
      </c>
      <c r="U10" s="57">
        <v>1</v>
      </c>
      <c r="V10" s="59">
        <v>1</v>
      </c>
      <c r="X10" s="60">
        <v>183.5</v>
      </c>
      <c r="Z10" s="61">
        <f>X10+Y10</f>
        <v>183.5</v>
      </c>
      <c r="AA10" s="60">
        <v>6</v>
      </c>
      <c r="AB10" s="60">
        <v>6</v>
      </c>
      <c r="AC10" s="60">
        <v>3</v>
      </c>
      <c r="AD10" s="62">
        <v>3</v>
      </c>
      <c r="BC10">
        <f>N10+V10+AD10+AL10+AT10+BB10</f>
        <v>103</v>
      </c>
      <c r="BD10">
        <f>J10+R10+Z10+AH10+AP10+AX10</f>
        <v>377.5</v>
      </c>
      <c r="BE10" s="26">
        <f>IF($O$4&gt;0,(LARGE(($N10,$V10,$AD10,$AL10,$AT10,$BB10),1)),"0")</f>
        <v>99</v>
      </c>
      <c r="BG10">
        <v>0</v>
      </c>
      <c r="BH10">
        <v>0</v>
      </c>
      <c r="BI10" s="26">
        <f>BC10-BE10-BF10</f>
        <v>4</v>
      </c>
      <c r="BJ10">
        <f>BD10-BG10-BH10</f>
        <v>377.5</v>
      </c>
      <c r="BN10" s="84" t="s">
        <v>270</v>
      </c>
    </row>
    <row r="11" spans="1:66" x14ac:dyDescent="0.25">
      <c r="A11" s="1">
        <v>3</v>
      </c>
      <c r="B11" s="1" t="s">
        <v>247</v>
      </c>
      <c r="C11" s="1" t="s">
        <v>266</v>
      </c>
      <c r="D11" s="1" t="s">
        <v>248</v>
      </c>
      <c r="E11" s="1" t="s">
        <v>196</v>
      </c>
      <c r="F11" s="1" t="s">
        <v>158</v>
      </c>
      <c r="J11" s="55">
        <f>H11+I11</f>
        <v>0</v>
      </c>
      <c r="N11" s="56">
        <v>99</v>
      </c>
      <c r="O11" s="57">
        <v>1</v>
      </c>
      <c r="P11" s="57">
        <v>190.5</v>
      </c>
      <c r="Q11" s="57">
        <v>0</v>
      </c>
      <c r="R11" s="58">
        <f>P11+Q11</f>
        <v>190.5</v>
      </c>
      <c r="S11" s="57">
        <v>6</v>
      </c>
      <c r="T11" s="57">
        <v>6.5</v>
      </c>
      <c r="U11" s="57">
        <v>3</v>
      </c>
      <c r="V11" s="59">
        <v>3</v>
      </c>
      <c r="X11" s="60">
        <v>185</v>
      </c>
      <c r="Z11" s="61">
        <f>X11+Y11</f>
        <v>185</v>
      </c>
      <c r="AA11" s="60">
        <v>6</v>
      </c>
      <c r="AB11" s="60">
        <v>6</v>
      </c>
      <c r="AC11" s="60">
        <v>2</v>
      </c>
      <c r="AD11" s="62">
        <v>2</v>
      </c>
      <c r="BC11">
        <f>N11+V11+AD11+AL11+AT11+BB11</f>
        <v>104</v>
      </c>
      <c r="BD11">
        <f>J11+R11+Z11+AH11+AP11+AX11</f>
        <v>375.5</v>
      </c>
      <c r="BE11" s="26">
        <f>IF($O$4&gt;0,(LARGE(($N11,$V11,$AD11,$AL11,$AT11,$BB11),1)),"0")</f>
        <v>99</v>
      </c>
      <c r="BG11">
        <v>0</v>
      </c>
      <c r="BH11">
        <v>0</v>
      </c>
      <c r="BI11" s="26">
        <f>BC11-BE11-BF11</f>
        <v>5</v>
      </c>
      <c r="BJ11">
        <f>BD11-BG11-BH11</f>
        <v>375.5</v>
      </c>
    </row>
    <row r="12" spans="1:66" x14ac:dyDescent="0.25">
      <c r="A12" s="1">
        <v>4</v>
      </c>
      <c r="B12" s="1" t="s">
        <v>249</v>
      </c>
      <c r="C12" s="1" t="s">
        <v>267</v>
      </c>
      <c r="D12" s="1" t="s">
        <v>248</v>
      </c>
      <c r="E12" s="1" t="s">
        <v>196</v>
      </c>
      <c r="F12" s="1" t="s">
        <v>158</v>
      </c>
      <c r="J12" s="55">
        <f>H12+I12</f>
        <v>0</v>
      </c>
      <c r="N12" s="56">
        <v>99</v>
      </c>
      <c r="O12" s="57">
        <v>1</v>
      </c>
      <c r="P12" s="57">
        <v>174.5</v>
      </c>
      <c r="Q12" s="57">
        <v>0</v>
      </c>
      <c r="R12" s="58">
        <f>P12+Q12</f>
        <v>174.5</v>
      </c>
      <c r="S12" s="57">
        <v>6</v>
      </c>
      <c r="T12" s="57">
        <v>5</v>
      </c>
      <c r="U12" s="57">
        <v>4</v>
      </c>
      <c r="V12" s="59">
        <v>4</v>
      </c>
      <c r="X12" s="60">
        <v>167</v>
      </c>
      <c r="Z12" s="61">
        <f>X12+Y12</f>
        <v>167</v>
      </c>
      <c r="AA12" s="60">
        <v>5</v>
      </c>
      <c r="AB12" s="60">
        <v>6</v>
      </c>
      <c r="AC12" s="60">
        <v>4</v>
      </c>
      <c r="AD12" s="62">
        <v>4</v>
      </c>
      <c r="BC12">
        <f>N12+V12+AD12+AL12+AT12+BB12</f>
        <v>107</v>
      </c>
      <c r="BD12">
        <f>J12+R12+Z12+AH12+AP12+AX12</f>
        <v>341.5</v>
      </c>
      <c r="BE12" s="26">
        <f>IF($O$4&gt;0,(LARGE(($N12,$V12,$AD12,$AL12,$AT12,$BB12),1)),"0")</f>
        <v>99</v>
      </c>
      <c r="BG12">
        <v>0</v>
      </c>
      <c r="BH12">
        <v>0</v>
      </c>
      <c r="BI12" s="26">
        <f>BC12-BE12-BF12</f>
        <v>8</v>
      </c>
      <c r="BJ12">
        <f>BD12-BG12-BH12</f>
        <v>341.5</v>
      </c>
    </row>
  </sheetData>
  <sheetProtection sheet="1" objects="1" scenarios="1"/>
  <sortState xmlns:xlrd2="http://schemas.microsoft.com/office/spreadsheetml/2017/richdata2" ref="A9:XFD13">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476 AV9:AW65476 P9:Q65476 X9:Y65476 AF9:AG65476 AN9:AO65476">
    <cfRule type="cellIs" dxfId="18" priority="1" stopIfTrue="1" operator="greaterThanOrEqual">
      <formula>$BL$6</formula>
    </cfRule>
  </conditionalFormatting>
  <dataValidations count="9">
    <dataValidation type="whole" allowBlank="1" showInputMessage="1" showErrorMessage="1" sqref="O3:V3" xr:uid="{00000000-0002-0000-0400-000000000000}">
      <formula1>0</formula1>
      <formula2>99</formula2>
    </dataValidation>
    <dataValidation type="whole" operator="lessThanOrEqual" allowBlank="1" showInputMessage="1" showErrorMessage="1" sqref="BL5" xr:uid="{00000000-0002-0000-0400-000001000000}">
      <formula1>99</formula1>
    </dataValidation>
    <dataValidation type="whole" operator="lessThanOrEqual" allowBlank="1" showInputMessage="1" showErrorMessage="1" sqref="BL6" xr:uid="{00000000-0002-0000-0400-000002000000}">
      <formula1>400</formula1>
    </dataValidation>
    <dataValidation type="whole" allowBlank="1" showInputMessage="1" showErrorMessage="1" sqref="M1:N2 U1:V2 BA1:BB2 AS1:AT2 AK1:AL2 AC1:AD2 M8:N65476 AC8:AD65476 U8:V65476 AK8:AL65476 AS8:AT65476 BA8:BB65476" xr:uid="{00000000-0002-0000-0400-000003000000}">
      <formula1>0</formula1>
      <formula2>999</formula2>
    </dataValidation>
    <dataValidation type="decimal" allowBlank="1" showInputMessage="1" showErrorMessage="1" sqref="K1:L2 S1:T2 AY1:AZ2 AQ1:AR2 AI1:AJ2 AA1:AB2 K8:L65476 AA8:AB65476 S8:T65476 AI8:AJ65476 AQ8:AR65476 AY8:AZ65476" xr:uid="{00000000-0002-0000-0400-000004000000}">
      <formula1>0</formula1>
      <formula2>99</formula2>
    </dataValidation>
    <dataValidation type="decimal" allowBlank="1" showInputMessage="1" showErrorMessage="1" sqref="H1:I2 P1:Q2 AV1:AW2 AN1:AO2 AF1:AG2 X1:Y2 H8:I65476 X8:Y65476 P8:Q65476 AF8:AG65476 AN8:AO65476 AV8:AW65476" xr:uid="{00000000-0002-0000-0400-000005000000}">
      <formula1>0</formula1>
      <formula2>400</formula2>
    </dataValidation>
    <dataValidation operator="lessThanOrEqual" allowBlank="1" showInputMessage="1" showErrorMessage="1" sqref="J8:J12 AH8 AP8 AX8 R8:R12 J1:J2 R1:R2 AX1:AX2 AP1:AP2 AH1:AH2 Z1:Z2 BC1:BK8 BL1:BL4 BL7:BL8 BC9:BE12 Z8:Z12 BI9:BJ12" xr:uid="{00000000-0002-0000-0400-000006000000}"/>
    <dataValidation type="list" allowBlank="1" showInputMessage="1" showErrorMessage="1" sqref="BM1:BM2 BM9:BM65476" xr:uid="{00000000-0002-0000-0400-000007000000}">
      <formula1>"ja,nee"</formula1>
    </dataValidation>
    <dataValidation type="decimal" operator="lessThanOrEqual" allowBlank="1" showInputMessage="1" showErrorMessage="1" sqref="R13:R65476 BK9:BL12 J13:J65476 Z13:Z65476 AH9:AH65476 AP9:AP65476 AX9:AX65476 BC13:BL65476 BG9:BH12" xr:uid="{00000000-0002-0000-04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41"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66242"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6243"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66244"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66245"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66246"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66247"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6248"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66249"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66250"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66251"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66252"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66253"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66254"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66255"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66256"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66257"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66258"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66259"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66260"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66261"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66262"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66263"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66264"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66265"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66266"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0"/>
  <dimension ref="A1:BN10"/>
  <sheetViews>
    <sheetView workbookViewId="0">
      <pane xSplit="5" ySplit="8" topLeftCell="H9" activePane="bottomRight" state="frozen"/>
      <selection activeCell="C5" sqref="C5:E5"/>
      <selection pane="topRight" activeCell="C5" sqref="C5:E5"/>
      <selection pane="bottomLeft" activeCell="C5" sqref="C5:E5"/>
      <selection pane="bottomRight" activeCell="BL9" sqref="BL9"/>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27</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98</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243</v>
      </c>
      <c r="C9" s="1" t="s">
        <v>260</v>
      </c>
      <c r="D9" s="1" t="s">
        <v>244</v>
      </c>
      <c r="E9" s="1" t="s">
        <v>124</v>
      </c>
      <c r="F9" s="1" t="s">
        <v>158</v>
      </c>
      <c r="J9" s="55">
        <f>H9+I9</f>
        <v>0</v>
      </c>
      <c r="N9" s="56">
        <v>99</v>
      </c>
      <c r="O9" s="57">
        <v>1</v>
      </c>
      <c r="P9" s="57">
        <v>200.5</v>
      </c>
      <c r="Q9" s="57">
        <v>0</v>
      </c>
      <c r="R9" s="58">
        <f>P9+Q9</f>
        <v>200.5</v>
      </c>
      <c r="S9" s="57">
        <v>7</v>
      </c>
      <c r="T9" s="57">
        <v>7</v>
      </c>
      <c r="U9" s="57">
        <v>1</v>
      </c>
      <c r="V9" s="59">
        <v>1</v>
      </c>
      <c r="X9" s="60">
        <v>184</v>
      </c>
      <c r="Z9" s="61">
        <f>X9+Y9</f>
        <v>184</v>
      </c>
      <c r="AA9" s="60">
        <v>5.5</v>
      </c>
      <c r="AB9" s="60">
        <v>6</v>
      </c>
      <c r="AC9" s="60">
        <v>1</v>
      </c>
      <c r="AD9" s="62">
        <v>1</v>
      </c>
      <c r="BC9">
        <f>N9+V9+AD9+AL9+AT9+BB9</f>
        <v>101</v>
      </c>
      <c r="BD9">
        <f>J9+R9+Z9+AH9+AP9+AX9</f>
        <v>384.5</v>
      </c>
      <c r="BE9" s="26">
        <f>IF($O$4&gt;0,(LARGE(($N9,$V9,$AD9,$AL9,$AT9,$BB9),1)),"0")</f>
        <v>99</v>
      </c>
      <c r="BG9">
        <v>0</v>
      </c>
      <c r="BH9">
        <v>0</v>
      </c>
      <c r="BI9" s="26">
        <f>BC9-BE9-BF9</f>
        <v>2</v>
      </c>
      <c r="BJ9">
        <f>BD9-BG9-BH9</f>
        <v>384.5</v>
      </c>
      <c r="BN9" s="84" t="s">
        <v>269</v>
      </c>
    </row>
    <row r="10" spans="1:66" x14ac:dyDescent="0.25">
      <c r="A10" s="1">
        <v>2</v>
      </c>
      <c r="B10" s="1" t="s">
        <v>161</v>
      </c>
      <c r="C10" s="1" t="s">
        <v>206</v>
      </c>
      <c r="D10" s="1" t="s">
        <v>162</v>
      </c>
      <c r="E10" s="1" t="s">
        <v>124</v>
      </c>
      <c r="F10" s="1" t="s">
        <v>117</v>
      </c>
      <c r="G10" s="54">
        <v>1</v>
      </c>
      <c r="H10" s="54">
        <v>170</v>
      </c>
      <c r="I10" s="54">
        <v>0</v>
      </c>
      <c r="J10" s="55">
        <f>H10+I10</f>
        <v>170</v>
      </c>
      <c r="K10" s="54">
        <v>5</v>
      </c>
      <c r="L10" s="54">
        <v>6</v>
      </c>
      <c r="M10" s="54">
        <v>1</v>
      </c>
      <c r="N10" s="56">
        <v>1</v>
      </c>
      <c r="R10" s="58">
        <f>P10+Q10</f>
        <v>0</v>
      </c>
      <c r="V10" s="59">
        <v>99</v>
      </c>
      <c r="X10" s="60">
        <v>176.6</v>
      </c>
      <c r="Z10" s="61">
        <f>X10+Y10</f>
        <v>176.6</v>
      </c>
      <c r="AA10" s="60">
        <v>5.5</v>
      </c>
      <c r="AB10" s="60">
        <v>6</v>
      </c>
      <c r="AC10" s="60">
        <v>2</v>
      </c>
      <c r="AD10" s="62">
        <v>2</v>
      </c>
      <c r="BC10">
        <f>N10+V10+AD10+AL10+AT10+BB10</f>
        <v>102</v>
      </c>
      <c r="BD10">
        <f>J10+R10+Z10+AH10+AP10+AX10</f>
        <v>346.6</v>
      </c>
      <c r="BE10" s="26">
        <f>IF($O$4&gt;0,(LARGE(($N10,$V10,$AD10,$AL10,$AT10,$BB10),1)),"0")</f>
        <v>99</v>
      </c>
      <c r="BG10">
        <v>0</v>
      </c>
      <c r="BH10">
        <v>0</v>
      </c>
      <c r="BI10" s="26">
        <f>BC10-BE10-BF10</f>
        <v>3</v>
      </c>
      <c r="BJ10">
        <f>BD10-BG10-BH10</f>
        <v>346.6</v>
      </c>
    </row>
  </sheetData>
  <sheetProtection sheet="1" objects="1" scenarios="1"/>
  <sortState xmlns:xlrd2="http://schemas.microsoft.com/office/spreadsheetml/2017/richdata2" ref="A9:XFD11">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456 AV9:AW65456 P9:Q65456 X9:Y65456 AF9:AG65456 AN9:AO65456">
    <cfRule type="cellIs" dxfId="17" priority="1" stopIfTrue="1" operator="greaterThanOrEqual">
      <formula>$BL$6</formula>
    </cfRule>
  </conditionalFormatting>
  <dataValidations count="9">
    <dataValidation type="list" allowBlank="1" showInputMessage="1" showErrorMessage="1" sqref="BM1:BM2 BM9:BM65456" xr:uid="{00000000-0002-0000-0500-000001000000}">
      <formula1>"ja,nee"</formula1>
    </dataValidation>
    <dataValidation operator="lessThanOrEqual" allowBlank="1" showInputMessage="1" showErrorMessage="1" sqref="AH8 AP8 AX8 J1:J2 R1:R2 AX1:AX2 AP1:AP2 AH1:AH2 Z1:Z2 BC1:BK8 BL1:BL4 BL7:BL8 Z8:Z10 J8:J10 R8:R10 BC9:BE10 BI9:BJ10" xr:uid="{00000000-0002-0000-0500-000002000000}"/>
    <dataValidation type="decimal" allowBlank="1" showInputMessage="1" showErrorMessage="1" sqref="H1:I2 P1:Q2 AV1:AW2 AN1:AO2 AF1:AG2 X1:Y2 H8:I65456 X8:Y65456 P8:Q65456 AF8:AG65456 AN8:AO65456 AV8:AW65456" xr:uid="{00000000-0002-0000-0500-000003000000}">
      <formula1>0</formula1>
      <formula2>400</formula2>
    </dataValidation>
    <dataValidation type="decimal" allowBlank="1" showInputMessage="1" showErrorMessage="1" sqref="K1:L2 S1:T2 AY1:AZ2 AQ1:AR2 AI1:AJ2 AA1:AB2 K8:L65456 AA8:AB65456 S8:T65456 AI8:AJ65456 AQ8:AR65456 AY8:AZ65456" xr:uid="{00000000-0002-0000-0500-000004000000}">
      <formula1>0</formula1>
      <formula2>99</formula2>
    </dataValidation>
    <dataValidation type="whole" allowBlank="1" showInputMessage="1" showErrorMessage="1" sqref="M1:N2 U1:V2 BA1:BB2 AS1:AT2 AK1:AL2 AC1:AD2 M8:N65456 AC8:AD65456 U8:V65456 AK8:AL65456 AS8:AT65456 BA8:BB65456" xr:uid="{00000000-0002-0000-0500-000005000000}">
      <formula1>0</formula1>
      <formula2>999</formula2>
    </dataValidation>
    <dataValidation type="whole" operator="lessThanOrEqual" allowBlank="1" showInputMessage="1" showErrorMessage="1" sqref="BL6" xr:uid="{00000000-0002-0000-0500-000006000000}">
      <formula1>400</formula1>
    </dataValidation>
    <dataValidation type="whole" operator="lessThanOrEqual" allowBlank="1" showInputMessage="1" showErrorMessage="1" sqref="BL5" xr:uid="{00000000-0002-0000-0500-000007000000}">
      <formula1>99</formula1>
    </dataValidation>
    <dataValidation type="whole" allowBlank="1" showInputMessage="1" showErrorMessage="1" sqref="O3:V3" xr:uid="{00000000-0002-0000-0500-000008000000}">
      <formula1>0</formula1>
      <formula2>99</formula2>
    </dataValidation>
    <dataValidation type="decimal" operator="lessThanOrEqual" allowBlank="1" showInputMessage="1" showErrorMessage="1" sqref="BK9:BL10 BC11:BL65456 AX9:AX65456 R11:R65456 J11:J65456 Z11:Z65456 AH9:AH65456 AP9:AP65456 BG9:BH10" xr:uid="{00000000-0002-0000-05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7265"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67266"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7267"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67268"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67269"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67270"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67271"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7272"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67273"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67274"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67275"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67276"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67277"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67278"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67279"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67280"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67281"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67282"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67283"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67284"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67285"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67286"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67287"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67288"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67289"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67290"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1"/>
  <dimension ref="A1:BN22"/>
  <sheetViews>
    <sheetView workbookViewId="0">
      <pane xSplit="5" ySplit="8" topLeftCell="K9" activePane="bottomRight" state="frozen"/>
      <selection activeCell="C5" sqref="C5:E5"/>
      <selection pane="topRight" activeCell="C5" sqref="C5:E5"/>
      <selection pane="bottomLeft" activeCell="C5" sqref="C5:E5"/>
      <selection pane="bottomRight" activeCell="BN15" sqref="BN15"/>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27</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99</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138</v>
      </c>
      <c r="C9" s="1" t="s">
        <v>197</v>
      </c>
      <c r="D9" s="1" t="s">
        <v>139</v>
      </c>
      <c r="E9" s="1" t="s">
        <v>119</v>
      </c>
      <c r="F9" s="1" t="s">
        <v>114</v>
      </c>
      <c r="G9" s="54">
        <v>1</v>
      </c>
      <c r="H9" s="54">
        <v>201.5</v>
      </c>
      <c r="I9" s="54">
        <v>0</v>
      </c>
      <c r="J9" s="55">
        <f t="shared" ref="J9:J22" si="0">H9+I9</f>
        <v>201.5</v>
      </c>
      <c r="K9" s="54">
        <v>7</v>
      </c>
      <c r="L9" s="54">
        <v>7</v>
      </c>
      <c r="M9" s="54">
        <v>1</v>
      </c>
      <c r="N9" s="56">
        <v>1</v>
      </c>
      <c r="O9" s="57">
        <v>1</v>
      </c>
      <c r="P9" s="57">
        <v>204.5</v>
      </c>
      <c r="Q9" s="57">
        <v>0</v>
      </c>
      <c r="R9" s="58">
        <f t="shared" ref="R9:R22" si="1">P9+Q9</f>
        <v>204.5</v>
      </c>
      <c r="S9" s="57">
        <v>7</v>
      </c>
      <c r="T9" s="57">
        <v>7</v>
      </c>
      <c r="U9" s="57">
        <v>1</v>
      </c>
      <c r="V9" s="59">
        <v>1</v>
      </c>
      <c r="X9" s="60">
        <v>195.5</v>
      </c>
      <c r="Z9" s="61">
        <f t="shared" ref="Z9:Z22" si="2">X9+Y9</f>
        <v>195.5</v>
      </c>
      <c r="AA9" s="60">
        <v>7</v>
      </c>
      <c r="AB9" s="60">
        <v>7</v>
      </c>
      <c r="AC9" s="60">
        <v>1</v>
      </c>
      <c r="AD9" s="62">
        <v>1</v>
      </c>
      <c r="BC9">
        <f t="shared" ref="BC9:BC22" si="3">N9+V9+AD9+AL9+AT9+BB9</f>
        <v>3</v>
      </c>
      <c r="BD9">
        <f t="shared" ref="BD9:BD22" si="4">J9+R9+Z9+AH9+AP9+AX9</f>
        <v>601.5</v>
      </c>
      <c r="BE9" s="26">
        <f>IF($O$4&gt;0,(LARGE(($N9,$V9,$AD9,$AL9,$AT9,$BB9),1)),"0")</f>
        <v>1</v>
      </c>
      <c r="BG9">
        <v>195.5</v>
      </c>
      <c r="BH9">
        <v>0</v>
      </c>
      <c r="BI9" s="26">
        <f t="shared" ref="BI9:BI22" si="5">BC9-BE9-BF9</f>
        <v>2</v>
      </c>
      <c r="BJ9">
        <f t="shared" ref="BJ9:BJ22" si="6">BD9-BG9-BH9</f>
        <v>406</v>
      </c>
      <c r="BN9" s="84" t="s">
        <v>269</v>
      </c>
    </row>
    <row r="10" spans="1:66" x14ac:dyDescent="0.25">
      <c r="A10" s="1">
        <v>2</v>
      </c>
      <c r="B10" s="1" t="s">
        <v>140</v>
      </c>
      <c r="C10" s="1" t="s">
        <v>198</v>
      </c>
      <c r="D10" s="1" t="s">
        <v>141</v>
      </c>
      <c r="E10" s="1" t="s">
        <v>120</v>
      </c>
      <c r="F10" s="1" t="s">
        <v>142</v>
      </c>
      <c r="G10" s="54">
        <v>1</v>
      </c>
      <c r="H10" s="54">
        <v>194</v>
      </c>
      <c r="I10" s="54">
        <v>0</v>
      </c>
      <c r="J10" s="55">
        <f t="shared" si="0"/>
        <v>194</v>
      </c>
      <c r="K10" s="54">
        <v>6</v>
      </c>
      <c r="L10" s="54">
        <v>7</v>
      </c>
      <c r="M10" s="54">
        <v>2</v>
      </c>
      <c r="N10" s="56">
        <v>2</v>
      </c>
      <c r="O10" s="57">
        <v>1</v>
      </c>
      <c r="P10" s="57">
        <v>197</v>
      </c>
      <c r="Q10" s="57">
        <v>0</v>
      </c>
      <c r="R10" s="58">
        <f t="shared" si="1"/>
        <v>197</v>
      </c>
      <c r="S10" s="57">
        <v>7</v>
      </c>
      <c r="T10" s="57">
        <v>7</v>
      </c>
      <c r="U10" s="57">
        <v>2</v>
      </c>
      <c r="V10" s="59">
        <v>2</v>
      </c>
      <c r="X10" s="60">
        <v>184</v>
      </c>
      <c r="Z10" s="61">
        <f t="shared" si="2"/>
        <v>184</v>
      </c>
      <c r="AA10" s="60">
        <v>6</v>
      </c>
      <c r="AB10" s="60">
        <v>6</v>
      </c>
      <c r="AC10" s="60">
        <v>6</v>
      </c>
      <c r="AD10" s="62">
        <v>6</v>
      </c>
      <c r="BC10">
        <f t="shared" si="3"/>
        <v>10</v>
      </c>
      <c r="BD10">
        <f t="shared" si="4"/>
        <v>575</v>
      </c>
      <c r="BE10" s="26">
        <f>IF($O$4&gt;0,(LARGE(($N10,$V10,$AD10,$AL10,$AT10,$BB10),1)),"0")</f>
        <v>6</v>
      </c>
      <c r="BG10">
        <v>184</v>
      </c>
      <c r="BH10">
        <v>0</v>
      </c>
      <c r="BI10" s="26">
        <f t="shared" si="5"/>
        <v>4</v>
      </c>
      <c r="BJ10">
        <f t="shared" si="6"/>
        <v>391</v>
      </c>
      <c r="BN10" s="84" t="s">
        <v>270</v>
      </c>
    </row>
    <row r="11" spans="1:66" x14ac:dyDescent="0.25">
      <c r="A11" s="1">
        <v>3</v>
      </c>
      <c r="B11" s="1" t="s">
        <v>143</v>
      </c>
      <c r="C11" s="1" t="s">
        <v>199</v>
      </c>
      <c r="D11" s="1" t="s">
        <v>144</v>
      </c>
      <c r="E11" s="1" t="s">
        <v>120</v>
      </c>
      <c r="F11" s="1" t="s">
        <v>113</v>
      </c>
      <c r="G11" s="54">
        <v>1</v>
      </c>
      <c r="H11" s="54">
        <v>191.5</v>
      </c>
      <c r="I11" s="54">
        <v>0</v>
      </c>
      <c r="J11" s="55">
        <f t="shared" si="0"/>
        <v>191.5</v>
      </c>
      <c r="K11" s="54">
        <v>6</v>
      </c>
      <c r="L11" s="54">
        <v>6.5</v>
      </c>
      <c r="M11" s="54">
        <v>3</v>
      </c>
      <c r="N11" s="56">
        <v>3</v>
      </c>
      <c r="O11" s="57">
        <v>1</v>
      </c>
      <c r="P11" s="57">
        <v>193.5</v>
      </c>
      <c r="Q11" s="57">
        <v>0</v>
      </c>
      <c r="R11" s="58">
        <f t="shared" si="1"/>
        <v>193.5</v>
      </c>
      <c r="S11" s="57">
        <v>6.5</v>
      </c>
      <c r="T11" s="57">
        <v>6.5</v>
      </c>
      <c r="U11" s="57">
        <v>3</v>
      </c>
      <c r="V11" s="59">
        <v>3</v>
      </c>
      <c r="X11" s="60">
        <v>191.5</v>
      </c>
      <c r="Z11" s="61">
        <f t="shared" si="2"/>
        <v>191.5</v>
      </c>
      <c r="AA11" s="60">
        <v>6</v>
      </c>
      <c r="AB11" s="60">
        <v>6</v>
      </c>
      <c r="AC11" s="60">
        <v>2</v>
      </c>
      <c r="AD11" s="62">
        <v>2</v>
      </c>
      <c r="BC11">
        <f t="shared" si="3"/>
        <v>8</v>
      </c>
      <c r="BD11">
        <f t="shared" si="4"/>
        <v>576.5</v>
      </c>
      <c r="BE11" s="26">
        <f>IF($O$4&gt;0,(LARGE(($N11,$V11,$AD11,$AL11,$AT11,$BB11),1)),"0")</f>
        <v>3</v>
      </c>
      <c r="BG11">
        <v>191.5</v>
      </c>
      <c r="BH11">
        <v>0</v>
      </c>
      <c r="BI11" s="26">
        <f t="shared" si="5"/>
        <v>5</v>
      </c>
      <c r="BJ11">
        <f t="shared" si="6"/>
        <v>385</v>
      </c>
    </row>
    <row r="12" spans="1:66" x14ac:dyDescent="0.25">
      <c r="A12" s="1">
        <v>4</v>
      </c>
      <c r="B12" s="1" t="s">
        <v>145</v>
      </c>
      <c r="C12" s="1" t="s">
        <v>123</v>
      </c>
      <c r="D12" s="1" t="s">
        <v>146</v>
      </c>
      <c r="E12" s="1" t="s">
        <v>119</v>
      </c>
      <c r="F12" s="1" t="s">
        <v>118</v>
      </c>
      <c r="G12" s="54">
        <v>1</v>
      </c>
      <c r="H12" s="54">
        <v>191.5</v>
      </c>
      <c r="I12" s="54">
        <v>0</v>
      </c>
      <c r="J12" s="55">
        <f t="shared" si="0"/>
        <v>191.5</v>
      </c>
      <c r="K12" s="54">
        <v>6</v>
      </c>
      <c r="L12" s="54">
        <v>6.5</v>
      </c>
      <c r="M12" s="54">
        <v>3</v>
      </c>
      <c r="N12" s="56">
        <v>3</v>
      </c>
      <c r="O12" s="57">
        <v>1</v>
      </c>
      <c r="P12" s="57">
        <v>188.5</v>
      </c>
      <c r="Q12" s="57">
        <v>0</v>
      </c>
      <c r="R12" s="58">
        <f t="shared" si="1"/>
        <v>188.5</v>
      </c>
      <c r="S12" s="57">
        <v>6.5</v>
      </c>
      <c r="T12" s="57">
        <v>6.5</v>
      </c>
      <c r="U12" s="57">
        <v>8</v>
      </c>
      <c r="V12" s="59">
        <v>8</v>
      </c>
      <c r="X12" s="60">
        <v>186</v>
      </c>
      <c r="Z12" s="61">
        <f t="shared" si="2"/>
        <v>186</v>
      </c>
      <c r="AA12" s="60">
        <v>6</v>
      </c>
      <c r="AB12" s="60">
        <v>6.5</v>
      </c>
      <c r="AC12" s="60">
        <v>4</v>
      </c>
      <c r="AD12" s="62">
        <v>4</v>
      </c>
      <c r="BC12">
        <f t="shared" si="3"/>
        <v>15</v>
      </c>
      <c r="BD12">
        <f t="shared" si="4"/>
        <v>566</v>
      </c>
      <c r="BE12" s="26">
        <f>IF($O$4&gt;0,(LARGE(($N12,$V12,$AD12,$AL12,$AT12,$BB12),1)),"0")</f>
        <v>8</v>
      </c>
      <c r="BG12">
        <v>188.5</v>
      </c>
      <c r="BH12">
        <v>0</v>
      </c>
      <c r="BI12" s="26">
        <f t="shared" si="5"/>
        <v>7</v>
      </c>
      <c r="BJ12">
        <f t="shared" si="6"/>
        <v>377.5</v>
      </c>
    </row>
    <row r="13" spans="1:66" x14ac:dyDescent="0.25">
      <c r="A13" s="1">
        <v>5</v>
      </c>
      <c r="B13" s="1" t="s">
        <v>151</v>
      </c>
      <c r="C13" s="1" t="s">
        <v>202</v>
      </c>
      <c r="D13" s="1" t="s">
        <v>152</v>
      </c>
      <c r="E13" s="1" t="s">
        <v>120</v>
      </c>
      <c r="F13" s="1" t="s">
        <v>153</v>
      </c>
      <c r="G13" s="54">
        <v>1</v>
      </c>
      <c r="H13" s="54">
        <v>183</v>
      </c>
      <c r="I13" s="54">
        <v>0</v>
      </c>
      <c r="J13" s="55">
        <f t="shared" si="0"/>
        <v>183</v>
      </c>
      <c r="K13" s="54">
        <v>6</v>
      </c>
      <c r="L13" s="54">
        <v>6.5</v>
      </c>
      <c r="M13" s="54">
        <v>7</v>
      </c>
      <c r="N13" s="56">
        <v>7</v>
      </c>
      <c r="O13" s="57">
        <v>1</v>
      </c>
      <c r="P13" s="57">
        <v>191.5</v>
      </c>
      <c r="Q13" s="57">
        <v>0</v>
      </c>
      <c r="R13" s="58">
        <f t="shared" si="1"/>
        <v>191.5</v>
      </c>
      <c r="S13" s="57">
        <v>6.5</v>
      </c>
      <c r="T13" s="57">
        <v>6.5</v>
      </c>
      <c r="U13" s="57">
        <v>4</v>
      </c>
      <c r="V13" s="59">
        <v>4</v>
      </c>
      <c r="X13" s="60">
        <v>184.5</v>
      </c>
      <c r="Z13" s="61">
        <f t="shared" si="2"/>
        <v>184.5</v>
      </c>
      <c r="AA13" s="60">
        <v>6</v>
      </c>
      <c r="AB13" s="60">
        <v>6</v>
      </c>
      <c r="AC13" s="60">
        <v>5</v>
      </c>
      <c r="AD13" s="62">
        <v>5</v>
      </c>
      <c r="BC13">
        <f t="shared" si="3"/>
        <v>16</v>
      </c>
      <c r="BD13">
        <f t="shared" si="4"/>
        <v>559</v>
      </c>
      <c r="BE13" s="26">
        <f>IF($O$4&gt;0,(LARGE(($N13,$V13,$AD13,$AL13,$AT13,$BB13),1)),"0")</f>
        <v>7</v>
      </c>
      <c r="BG13">
        <v>183</v>
      </c>
      <c r="BH13">
        <v>0</v>
      </c>
      <c r="BI13" s="26">
        <f t="shared" si="5"/>
        <v>9</v>
      </c>
      <c r="BJ13">
        <f t="shared" si="6"/>
        <v>376</v>
      </c>
    </row>
    <row r="14" spans="1:66" x14ac:dyDescent="0.25">
      <c r="A14" s="1">
        <v>6</v>
      </c>
      <c r="B14" s="1" t="s">
        <v>252</v>
      </c>
      <c r="C14" s="1" t="s">
        <v>263</v>
      </c>
      <c r="D14" s="1" t="s">
        <v>253</v>
      </c>
      <c r="E14" s="1" t="s">
        <v>120</v>
      </c>
      <c r="F14" s="1" t="s">
        <v>158</v>
      </c>
      <c r="I14" s="54">
        <v>0</v>
      </c>
      <c r="J14" s="55">
        <f t="shared" si="0"/>
        <v>0</v>
      </c>
      <c r="N14" s="56">
        <v>99</v>
      </c>
      <c r="O14" s="57">
        <v>1</v>
      </c>
      <c r="P14" s="57">
        <v>189</v>
      </c>
      <c r="Q14" s="57">
        <v>0</v>
      </c>
      <c r="R14" s="58">
        <f t="shared" si="1"/>
        <v>189</v>
      </c>
      <c r="S14" s="57">
        <v>6.5</v>
      </c>
      <c r="T14" s="57">
        <v>6</v>
      </c>
      <c r="U14" s="57">
        <v>7</v>
      </c>
      <c r="V14" s="59">
        <v>7</v>
      </c>
      <c r="X14" s="60">
        <v>186.5</v>
      </c>
      <c r="Z14" s="61">
        <f t="shared" si="2"/>
        <v>186.5</v>
      </c>
      <c r="AA14" s="60">
        <v>5.5</v>
      </c>
      <c r="AB14" s="60">
        <v>6</v>
      </c>
      <c r="AC14" s="60">
        <v>3</v>
      </c>
      <c r="AD14" s="62">
        <v>3</v>
      </c>
      <c r="BC14">
        <f t="shared" si="3"/>
        <v>109</v>
      </c>
      <c r="BD14">
        <f t="shared" si="4"/>
        <v>375.5</v>
      </c>
      <c r="BE14" s="26">
        <f>IF($O$4&gt;0,(LARGE(($N14,$V14,$AD14,$AL14,$AT14,$BB14),1)),"0")</f>
        <v>99</v>
      </c>
      <c r="BG14">
        <v>0</v>
      </c>
      <c r="BH14">
        <v>0</v>
      </c>
      <c r="BI14" s="26">
        <f t="shared" si="5"/>
        <v>10</v>
      </c>
      <c r="BJ14">
        <f t="shared" si="6"/>
        <v>375.5</v>
      </c>
    </row>
    <row r="15" spans="1:66" x14ac:dyDescent="0.25">
      <c r="A15" s="1">
        <v>7</v>
      </c>
      <c r="B15" s="1" t="s">
        <v>149</v>
      </c>
      <c r="C15" s="1" t="s">
        <v>201</v>
      </c>
      <c r="D15" s="1" t="s">
        <v>150</v>
      </c>
      <c r="E15" s="1" t="s">
        <v>119</v>
      </c>
      <c r="F15" s="1" t="s">
        <v>118</v>
      </c>
      <c r="G15" s="54">
        <v>1</v>
      </c>
      <c r="H15" s="54">
        <v>183.5</v>
      </c>
      <c r="I15" s="54">
        <v>0</v>
      </c>
      <c r="J15" s="55">
        <f t="shared" si="0"/>
        <v>183.5</v>
      </c>
      <c r="K15" s="54">
        <v>5.5</v>
      </c>
      <c r="L15" s="54">
        <v>6.5</v>
      </c>
      <c r="M15" s="54">
        <v>6</v>
      </c>
      <c r="N15" s="56">
        <v>6</v>
      </c>
      <c r="O15" s="57">
        <v>1</v>
      </c>
      <c r="P15" s="57">
        <v>190.5</v>
      </c>
      <c r="Q15" s="57">
        <v>0</v>
      </c>
      <c r="R15" s="58">
        <f t="shared" si="1"/>
        <v>190.5</v>
      </c>
      <c r="S15" s="57">
        <v>6.5</v>
      </c>
      <c r="T15" s="57">
        <v>6.5</v>
      </c>
      <c r="U15" s="57">
        <v>5</v>
      </c>
      <c r="V15" s="59">
        <v>5</v>
      </c>
      <c r="X15" s="60">
        <v>169.5</v>
      </c>
      <c r="Z15" s="61">
        <f t="shared" si="2"/>
        <v>169.5</v>
      </c>
      <c r="AA15" s="60">
        <v>5</v>
      </c>
      <c r="AB15" s="60">
        <v>5.5</v>
      </c>
      <c r="AC15" s="60">
        <v>11</v>
      </c>
      <c r="AD15" s="62">
        <v>11</v>
      </c>
      <c r="BC15">
        <f t="shared" si="3"/>
        <v>22</v>
      </c>
      <c r="BD15">
        <f t="shared" si="4"/>
        <v>543.5</v>
      </c>
      <c r="BE15" s="26">
        <f>IF($O$4&gt;0,(LARGE(($N15,$V15,$AD15,$AL15,$AT15,$BB15),1)),"0")</f>
        <v>11</v>
      </c>
      <c r="BG15">
        <v>169.5</v>
      </c>
      <c r="BH15">
        <v>0</v>
      </c>
      <c r="BI15" s="26">
        <f t="shared" si="5"/>
        <v>11</v>
      </c>
      <c r="BJ15">
        <f t="shared" si="6"/>
        <v>374</v>
      </c>
    </row>
    <row r="16" spans="1:66" x14ac:dyDescent="0.25">
      <c r="A16" s="1">
        <v>8</v>
      </c>
      <c r="B16" s="1" t="s">
        <v>250</v>
      </c>
      <c r="C16" s="1" t="s">
        <v>268</v>
      </c>
      <c r="D16" s="1" t="s">
        <v>251</v>
      </c>
      <c r="E16" s="1" t="s">
        <v>119</v>
      </c>
      <c r="F16" s="1" t="s">
        <v>158</v>
      </c>
      <c r="I16" s="54">
        <v>0</v>
      </c>
      <c r="J16" s="55">
        <f t="shared" si="0"/>
        <v>0</v>
      </c>
      <c r="N16" s="56">
        <v>99</v>
      </c>
      <c r="O16" s="57">
        <v>1</v>
      </c>
      <c r="P16" s="57">
        <v>189</v>
      </c>
      <c r="Q16" s="57">
        <v>0</v>
      </c>
      <c r="R16" s="58">
        <f t="shared" si="1"/>
        <v>189</v>
      </c>
      <c r="S16" s="57">
        <v>6.5</v>
      </c>
      <c r="T16" s="57">
        <v>7</v>
      </c>
      <c r="U16" s="57">
        <v>6</v>
      </c>
      <c r="V16" s="59">
        <v>6</v>
      </c>
      <c r="X16" s="60">
        <v>180.5</v>
      </c>
      <c r="Z16" s="61">
        <f t="shared" si="2"/>
        <v>180.5</v>
      </c>
      <c r="AA16" s="60">
        <v>5.5</v>
      </c>
      <c r="AB16" s="60">
        <v>6</v>
      </c>
      <c r="AC16" s="60">
        <v>7</v>
      </c>
      <c r="AD16" s="62">
        <v>7</v>
      </c>
      <c r="BC16">
        <f t="shared" si="3"/>
        <v>112</v>
      </c>
      <c r="BD16">
        <f t="shared" si="4"/>
        <v>369.5</v>
      </c>
      <c r="BE16" s="26">
        <f>IF($O$4&gt;0,(LARGE(($N16,$V16,$AD16,$AL16,$AT16,$BB16),1)),"0")</f>
        <v>99</v>
      </c>
      <c r="BG16">
        <v>0</v>
      </c>
      <c r="BH16">
        <v>0</v>
      </c>
      <c r="BI16" s="26">
        <f t="shared" si="5"/>
        <v>13</v>
      </c>
      <c r="BJ16">
        <f t="shared" si="6"/>
        <v>369.5</v>
      </c>
    </row>
    <row r="17" spans="1:62" x14ac:dyDescent="0.25">
      <c r="A17" s="1">
        <v>9</v>
      </c>
      <c r="B17" s="1" t="s">
        <v>147</v>
      </c>
      <c r="C17" s="1" t="s">
        <v>200</v>
      </c>
      <c r="D17" s="1" t="s">
        <v>148</v>
      </c>
      <c r="E17" s="1" t="s">
        <v>119</v>
      </c>
      <c r="F17" s="1" t="s">
        <v>117</v>
      </c>
      <c r="G17" s="54">
        <v>1</v>
      </c>
      <c r="H17" s="54">
        <v>184</v>
      </c>
      <c r="I17" s="54">
        <v>0</v>
      </c>
      <c r="J17" s="55">
        <f t="shared" si="0"/>
        <v>184</v>
      </c>
      <c r="K17" s="54">
        <v>5</v>
      </c>
      <c r="L17" s="54">
        <v>6</v>
      </c>
      <c r="M17" s="54">
        <v>5</v>
      </c>
      <c r="N17" s="56">
        <v>5</v>
      </c>
      <c r="R17" s="58">
        <f t="shared" si="1"/>
        <v>0</v>
      </c>
      <c r="V17" s="59">
        <v>99</v>
      </c>
      <c r="X17" s="60">
        <v>180</v>
      </c>
      <c r="Z17" s="61">
        <f t="shared" si="2"/>
        <v>180</v>
      </c>
      <c r="AA17" s="60">
        <v>5</v>
      </c>
      <c r="AB17" s="60">
        <v>6</v>
      </c>
      <c r="AC17" s="60">
        <v>9</v>
      </c>
      <c r="AD17" s="62">
        <v>9</v>
      </c>
      <c r="BC17">
        <f t="shared" si="3"/>
        <v>113</v>
      </c>
      <c r="BD17">
        <f t="shared" si="4"/>
        <v>364</v>
      </c>
      <c r="BE17" s="26">
        <f>IF($O$4&gt;0,(LARGE(($N17,$V17,$AD17,$AL17,$AT17,$BB17),1)),"0")</f>
        <v>99</v>
      </c>
      <c r="BG17">
        <v>0</v>
      </c>
      <c r="BH17">
        <v>0</v>
      </c>
      <c r="BI17" s="26">
        <f t="shared" si="5"/>
        <v>14</v>
      </c>
      <c r="BJ17">
        <f t="shared" si="6"/>
        <v>364</v>
      </c>
    </row>
    <row r="18" spans="1:62" x14ac:dyDescent="0.25">
      <c r="A18" s="1">
        <v>10</v>
      </c>
      <c r="B18" s="1" t="s">
        <v>159</v>
      </c>
      <c r="C18" s="1" t="s">
        <v>205</v>
      </c>
      <c r="D18" s="1" t="s">
        <v>160</v>
      </c>
      <c r="E18" s="1" t="s">
        <v>120</v>
      </c>
      <c r="F18" s="1" t="s">
        <v>117</v>
      </c>
      <c r="G18" s="54">
        <v>1</v>
      </c>
      <c r="H18" s="54">
        <v>175</v>
      </c>
      <c r="I18" s="54">
        <v>0</v>
      </c>
      <c r="J18" s="55">
        <f t="shared" si="0"/>
        <v>175</v>
      </c>
      <c r="K18" s="54">
        <v>5</v>
      </c>
      <c r="L18" s="54">
        <v>6</v>
      </c>
      <c r="M18" s="54">
        <v>10</v>
      </c>
      <c r="N18" s="56">
        <v>10</v>
      </c>
      <c r="R18" s="58">
        <f t="shared" si="1"/>
        <v>0</v>
      </c>
      <c r="V18" s="59">
        <v>99</v>
      </c>
      <c r="X18" s="60">
        <v>180</v>
      </c>
      <c r="Z18" s="61">
        <f t="shared" si="2"/>
        <v>180</v>
      </c>
      <c r="AA18" s="60">
        <v>6</v>
      </c>
      <c r="AB18" s="60">
        <v>6</v>
      </c>
      <c r="AC18" s="60">
        <v>8</v>
      </c>
      <c r="AD18" s="62">
        <v>8</v>
      </c>
      <c r="BC18">
        <f t="shared" si="3"/>
        <v>117</v>
      </c>
      <c r="BD18">
        <f t="shared" si="4"/>
        <v>355</v>
      </c>
      <c r="BE18" s="26">
        <f>IF($O$4&gt;0,(LARGE(($N18,$V18,$AD18,$AL18,$AT18,$BB18),1)),"0")</f>
        <v>99</v>
      </c>
      <c r="BG18">
        <v>0</v>
      </c>
      <c r="BH18">
        <v>0</v>
      </c>
      <c r="BI18" s="26">
        <f t="shared" si="5"/>
        <v>18</v>
      </c>
      <c r="BJ18">
        <f t="shared" si="6"/>
        <v>355</v>
      </c>
    </row>
    <row r="19" spans="1:62" x14ac:dyDescent="0.25">
      <c r="A19" s="1">
        <v>11</v>
      </c>
      <c r="B19" s="1" t="s">
        <v>156</v>
      </c>
      <c r="C19" s="1" t="s">
        <v>204</v>
      </c>
      <c r="D19" s="1" t="s">
        <v>157</v>
      </c>
      <c r="E19" s="1" t="s">
        <v>120</v>
      </c>
      <c r="F19" s="1" t="s">
        <v>158</v>
      </c>
      <c r="G19" s="54">
        <v>1</v>
      </c>
      <c r="H19" s="54">
        <v>175.5</v>
      </c>
      <c r="I19" s="54">
        <v>0</v>
      </c>
      <c r="J19" s="55">
        <f t="shared" si="0"/>
        <v>175.5</v>
      </c>
      <c r="K19" s="54">
        <v>5</v>
      </c>
      <c r="L19" s="54">
        <v>6</v>
      </c>
      <c r="M19" s="54">
        <v>9</v>
      </c>
      <c r="N19" s="56">
        <v>9</v>
      </c>
      <c r="O19" s="57">
        <v>1</v>
      </c>
      <c r="P19" s="57">
        <v>172</v>
      </c>
      <c r="Q19" s="57">
        <v>0</v>
      </c>
      <c r="R19" s="58">
        <f t="shared" si="1"/>
        <v>172</v>
      </c>
      <c r="S19" s="57">
        <v>5</v>
      </c>
      <c r="T19" s="57">
        <v>5</v>
      </c>
      <c r="U19" s="57">
        <v>10</v>
      </c>
      <c r="V19" s="59">
        <v>10</v>
      </c>
      <c r="Z19" s="61">
        <f t="shared" si="2"/>
        <v>0</v>
      </c>
      <c r="AD19" s="62">
        <v>99</v>
      </c>
      <c r="BC19">
        <f t="shared" si="3"/>
        <v>118</v>
      </c>
      <c r="BD19">
        <f t="shared" si="4"/>
        <v>347.5</v>
      </c>
      <c r="BE19" s="26">
        <f>IF($O$4&gt;0,(LARGE(($N19,$V19,$AD19,$AL19,$AT19,$BB19),1)),"0")</f>
        <v>99</v>
      </c>
      <c r="BG19">
        <v>0</v>
      </c>
      <c r="BH19">
        <v>0</v>
      </c>
      <c r="BI19" s="26">
        <f t="shared" si="5"/>
        <v>19</v>
      </c>
      <c r="BJ19">
        <f t="shared" si="6"/>
        <v>347.5</v>
      </c>
    </row>
    <row r="20" spans="1:62" x14ac:dyDescent="0.25">
      <c r="A20" s="1">
        <v>12</v>
      </c>
      <c r="B20" s="1" t="s">
        <v>256</v>
      </c>
      <c r="C20" s="1" t="s">
        <v>268</v>
      </c>
      <c r="D20" s="1" t="s">
        <v>257</v>
      </c>
      <c r="E20" s="1" t="s">
        <v>120</v>
      </c>
      <c r="F20" s="1" t="s">
        <v>158</v>
      </c>
      <c r="I20" s="54">
        <v>0</v>
      </c>
      <c r="J20" s="55">
        <f t="shared" si="0"/>
        <v>0</v>
      </c>
      <c r="N20" s="56">
        <v>99</v>
      </c>
      <c r="O20" s="57">
        <v>1</v>
      </c>
      <c r="P20" s="57">
        <v>170.5</v>
      </c>
      <c r="Q20" s="57">
        <v>0</v>
      </c>
      <c r="R20" s="58">
        <f t="shared" si="1"/>
        <v>170.5</v>
      </c>
      <c r="S20" s="57">
        <v>5</v>
      </c>
      <c r="T20" s="57">
        <v>5</v>
      </c>
      <c r="U20" s="57">
        <v>11</v>
      </c>
      <c r="V20" s="59">
        <v>11</v>
      </c>
      <c r="X20" s="60">
        <v>174</v>
      </c>
      <c r="Z20" s="61">
        <f t="shared" si="2"/>
        <v>174</v>
      </c>
      <c r="AA20" s="60">
        <v>5</v>
      </c>
      <c r="AB20" s="60">
        <v>5</v>
      </c>
      <c r="AC20" s="60">
        <v>10</v>
      </c>
      <c r="AD20" s="62">
        <v>10</v>
      </c>
      <c r="BC20">
        <f t="shared" si="3"/>
        <v>120</v>
      </c>
      <c r="BD20">
        <f t="shared" si="4"/>
        <v>344.5</v>
      </c>
      <c r="BE20" s="26">
        <f>IF($O$4&gt;0,(LARGE(($N20,$V20,$AD20,$AL20,$AT20,$BB20),1)),"0")</f>
        <v>99</v>
      </c>
      <c r="BG20">
        <v>0</v>
      </c>
      <c r="BH20">
        <v>0</v>
      </c>
      <c r="BI20" s="26">
        <f t="shared" si="5"/>
        <v>21</v>
      </c>
      <c r="BJ20">
        <f t="shared" si="6"/>
        <v>344.5</v>
      </c>
    </row>
    <row r="21" spans="1:62" x14ac:dyDescent="0.25">
      <c r="A21" s="1">
        <v>13</v>
      </c>
      <c r="B21" s="1" t="s">
        <v>154</v>
      </c>
      <c r="C21" s="1" t="s">
        <v>203</v>
      </c>
      <c r="D21" s="1" t="s">
        <v>155</v>
      </c>
      <c r="E21" s="1" t="s">
        <v>120</v>
      </c>
      <c r="F21" s="1" t="s">
        <v>113</v>
      </c>
      <c r="G21" s="54">
        <v>1</v>
      </c>
      <c r="H21" s="54">
        <v>179</v>
      </c>
      <c r="I21" s="54">
        <v>0</v>
      </c>
      <c r="J21" s="55">
        <f t="shared" si="0"/>
        <v>179</v>
      </c>
      <c r="K21" s="54">
        <v>6</v>
      </c>
      <c r="L21" s="54">
        <v>6</v>
      </c>
      <c r="M21" s="54">
        <v>8</v>
      </c>
      <c r="N21" s="56">
        <v>8</v>
      </c>
      <c r="R21" s="58">
        <f t="shared" si="1"/>
        <v>0</v>
      </c>
      <c r="V21" s="59">
        <v>99</v>
      </c>
      <c r="Z21" s="61">
        <f t="shared" si="2"/>
        <v>0</v>
      </c>
      <c r="AD21" s="62">
        <v>99</v>
      </c>
      <c r="BC21">
        <f t="shared" si="3"/>
        <v>206</v>
      </c>
      <c r="BD21">
        <f t="shared" si="4"/>
        <v>179</v>
      </c>
      <c r="BE21" s="26">
        <f>IF($O$4&gt;0,(LARGE(($N21,$V21,$AD21,$AL21,$AT21,$BB21),1)),"0")</f>
        <v>99</v>
      </c>
      <c r="BG21">
        <v>0</v>
      </c>
      <c r="BH21">
        <v>0</v>
      </c>
      <c r="BI21" s="26">
        <f t="shared" si="5"/>
        <v>107</v>
      </c>
      <c r="BJ21">
        <f t="shared" si="6"/>
        <v>179</v>
      </c>
    </row>
    <row r="22" spans="1:62" x14ac:dyDescent="0.25">
      <c r="A22" s="1">
        <v>14</v>
      </c>
      <c r="B22" s="1" t="s">
        <v>254</v>
      </c>
      <c r="C22" s="1" t="s">
        <v>266</v>
      </c>
      <c r="D22" s="1" t="s">
        <v>255</v>
      </c>
      <c r="E22" s="1" t="s">
        <v>120</v>
      </c>
      <c r="F22" s="1" t="s">
        <v>158</v>
      </c>
      <c r="I22" s="54">
        <v>0</v>
      </c>
      <c r="J22" s="55">
        <f t="shared" si="0"/>
        <v>0</v>
      </c>
      <c r="N22" s="56">
        <v>99</v>
      </c>
      <c r="O22" s="57">
        <v>1</v>
      </c>
      <c r="P22" s="57">
        <v>174</v>
      </c>
      <c r="Q22" s="57">
        <v>0</v>
      </c>
      <c r="R22" s="58">
        <f t="shared" si="1"/>
        <v>174</v>
      </c>
      <c r="S22" s="57">
        <v>5</v>
      </c>
      <c r="T22" s="57">
        <v>5</v>
      </c>
      <c r="U22" s="57">
        <v>9</v>
      </c>
      <c r="V22" s="59">
        <v>9</v>
      </c>
      <c r="Z22" s="61">
        <f t="shared" si="2"/>
        <v>0</v>
      </c>
      <c r="AD22" s="62">
        <v>99</v>
      </c>
      <c r="BC22">
        <f t="shared" si="3"/>
        <v>207</v>
      </c>
      <c r="BD22">
        <f t="shared" si="4"/>
        <v>174</v>
      </c>
      <c r="BE22" s="26">
        <f>IF($O$4&gt;0,(LARGE(($N22,$V22,$AD22,$AL22,$AT22,$BB22),1)),"0")</f>
        <v>99</v>
      </c>
      <c r="BG22">
        <v>0</v>
      </c>
      <c r="BH22">
        <v>0</v>
      </c>
      <c r="BI22" s="26">
        <f t="shared" si="5"/>
        <v>108</v>
      </c>
      <c r="BJ22">
        <f t="shared" si="6"/>
        <v>174</v>
      </c>
    </row>
  </sheetData>
  <sheetProtection sheet="1" objects="1" scenarios="1"/>
  <sortState xmlns:xlrd2="http://schemas.microsoft.com/office/spreadsheetml/2017/richdata2" ref="A9:XFD23">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376 AV9:AW65376 P9:Q65376 X9:Y65376 AF9:AG65376 AN9:AO65376">
    <cfRule type="cellIs" dxfId="16" priority="1" stopIfTrue="1" operator="greaterThanOrEqual">
      <formula>$BL$6</formula>
    </cfRule>
  </conditionalFormatting>
  <dataValidations count="9">
    <dataValidation type="list" allowBlank="1" showInputMessage="1" showErrorMessage="1" sqref="BM1:BM2 BM9:BM65376" xr:uid="{00000000-0002-0000-0600-000001000000}">
      <formula1>"ja,nee"</formula1>
    </dataValidation>
    <dataValidation operator="lessThanOrEqual" allowBlank="1" showInputMessage="1" showErrorMessage="1" sqref="AH8 AP8 AX8 J1:J2 R1:R2 AX1:AX2 AP1:AP2 AH1:AH2 Z1:Z2 BC1:BK8 BL1:BL4 BL7:BL8 BC9:BE22 J8:J22 R8:R22 Z8:Z22 BI9:BJ22" xr:uid="{00000000-0002-0000-0600-000002000000}"/>
    <dataValidation type="decimal" allowBlank="1" showInputMessage="1" showErrorMessage="1" sqref="H1:I2 P1:Q2 AV1:AW2 AN1:AO2 AF1:AG2 X1:Y2 H8:I65376 X8:Y65376 P8:Q65376 AF8:AG65376 AN8:AO65376 AV8:AW65376" xr:uid="{00000000-0002-0000-0600-000003000000}">
      <formula1>0</formula1>
      <formula2>400</formula2>
    </dataValidation>
    <dataValidation type="decimal" allowBlank="1" showInputMessage="1" showErrorMessage="1" sqref="K1:L2 S1:T2 AY1:AZ2 AQ1:AR2 AI1:AJ2 AA1:AB2 K8:L65376 AA8:AB65376 S8:T65376 AI8:AJ65376 AQ8:AR65376 AY8:AZ65376" xr:uid="{00000000-0002-0000-0600-000004000000}">
      <formula1>0</formula1>
      <formula2>99</formula2>
    </dataValidation>
    <dataValidation type="whole" allowBlank="1" showInputMessage="1" showErrorMessage="1" sqref="M1:N2 U1:V2 BA1:BB2 AS1:AT2 AK1:AL2 AC1:AD2 M8:N65376 AC8:AD65376 U8:V65376 AK8:AL65376 AS8:AT65376 BA8:BB65376" xr:uid="{00000000-0002-0000-0600-000005000000}">
      <formula1>0</formula1>
      <formula2>999</formula2>
    </dataValidation>
    <dataValidation type="whole" operator="lessThanOrEqual" allowBlank="1" showInputMessage="1" showErrorMessage="1" sqref="BL6" xr:uid="{00000000-0002-0000-0600-000006000000}">
      <formula1>400</formula1>
    </dataValidation>
    <dataValidation type="whole" operator="lessThanOrEqual" allowBlank="1" showInputMessage="1" showErrorMessage="1" sqref="BL5" xr:uid="{00000000-0002-0000-0600-000007000000}">
      <formula1>99</formula1>
    </dataValidation>
    <dataValidation type="whole" allowBlank="1" showInputMessage="1" showErrorMessage="1" sqref="O3:V3" xr:uid="{00000000-0002-0000-0600-000008000000}">
      <formula1>0</formula1>
      <formula2>99</formula2>
    </dataValidation>
    <dataValidation type="decimal" operator="lessThanOrEqual" allowBlank="1" showInputMessage="1" showErrorMessage="1" sqref="BG9:BH22 BK9:BL22 BC23:BL65376 Z23:Z65376 J23:J65376 R23:R65376 AH9:AH65376 AP9:AP65376 AX9:AX65376" xr:uid="{00000000-0002-0000-06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8289"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68290"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8291"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68292"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68293"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68294"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68295"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8296"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68297"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68298"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68299"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68300"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68301"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68302"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68303"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68304"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68305"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68306"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68307"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68308"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68309"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68310"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68311"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68312"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68313"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68314"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2"/>
  <dimension ref="A1:BN9"/>
  <sheetViews>
    <sheetView workbookViewId="0">
      <pane xSplit="5" ySplit="8" topLeftCell="L9" activePane="bottomRight" state="frozen"/>
      <selection activeCell="C5" sqref="C5:E5"/>
      <selection pane="topRight" activeCell="C5" sqref="C5:E5"/>
      <selection pane="bottomLeft" activeCell="C5" sqref="C5:E5"/>
      <selection pane="bottomRight" activeCell="BL12" sqref="BL12"/>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28</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97</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173</v>
      </c>
      <c r="C9" s="1" t="s">
        <v>215</v>
      </c>
      <c r="D9" s="1" t="s">
        <v>174</v>
      </c>
      <c r="E9" s="1" t="s">
        <v>216</v>
      </c>
      <c r="F9" s="1" t="s">
        <v>117</v>
      </c>
      <c r="G9" s="54">
        <v>1</v>
      </c>
      <c r="H9" s="54">
        <v>183</v>
      </c>
      <c r="I9" s="54">
        <v>0</v>
      </c>
      <c r="J9" s="55">
        <f>H9+I9</f>
        <v>183</v>
      </c>
      <c r="K9" s="54">
        <v>5.5</v>
      </c>
      <c r="L9" s="54">
        <v>6.5</v>
      </c>
      <c r="M9" s="54">
        <v>1</v>
      </c>
      <c r="N9" s="56">
        <v>1</v>
      </c>
      <c r="O9" s="57">
        <v>1</v>
      </c>
      <c r="P9" s="57">
        <v>169.5</v>
      </c>
      <c r="Q9" s="57">
        <v>0</v>
      </c>
      <c r="R9" s="58">
        <f>P9+Q9</f>
        <v>169.5</v>
      </c>
      <c r="S9" s="57">
        <v>5</v>
      </c>
      <c r="T9" s="57">
        <v>6</v>
      </c>
      <c r="U9" s="57">
        <v>1</v>
      </c>
      <c r="V9" s="59">
        <v>1</v>
      </c>
      <c r="X9" s="60">
        <v>187</v>
      </c>
      <c r="Y9" s="60">
        <v>0</v>
      </c>
      <c r="Z9" s="61">
        <f>X9+Y9</f>
        <v>187</v>
      </c>
      <c r="AA9" s="60">
        <v>6</v>
      </c>
      <c r="AB9" s="60">
        <v>6.5</v>
      </c>
      <c r="AC9" s="60">
        <v>1</v>
      </c>
      <c r="AD9" s="62">
        <v>1</v>
      </c>
      <c r="BC9">
        <f>N9+V9+AD9+AL9+AT9+BB9</f>
        <v>3</v>
      </c>
      <c r="BD9">
        <f>J9+R9+Z9+AH9+AP9+AX9</f>
        <v>539.5</v>
      </c>
      <c r="BE9" s="26">
        <f>IF($O$4&gt;0,(LARGE(($N9,$V9,$AD9,$AL9,$AT9,$BB9),1)),"0")</f>
        <v>1</v>
      </c>
      <c r="BG9">
        <v>169.5</v>
      </c>
      <c r="BH9">
        <v>0</v>
      </c>
      <c r="BI9" s="26">
        <f>BC9-BE9-BF9</f>
        <v>2</v>
      </c>
      <c r="BJ9">
        <f>BD9-BG9-BH9</f>
        <v>370</v>
      </c>
      <c r="BN9" s="84" t="s">
        <v>269</v>
      </c>
    </row>
  </sheetData>
  <sheetProtection sheet="1" objects="1" scenarios="1"/>
  <sortState xmlns:xlrd2="http://schemas.microsoft.com/office/spreadsheetml/2017/richdata2" ref="A9:XFD9">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466 AV9:AW65466 P9:Q65466 X9:Y65466 AF9:AG65466 AN9:AO65466">
    <cfRule type="cellIs" dxfId="15" priority="1" stopIfTrue="1" operator="greaterThanOrEqual">
      <formula>$BL$6</formula>
    </cfRule>
  </conditionalFormatting>
  <dataValidations count="9">
    <dataValidation type="list" allowBlank="1" showInputMessage="1" showErrorMessage="1" sqref="BM1:BM2 BM9:BM65466" xr:uid="{00000000-0002-0000-0700-000001000000}">
      <formula1>"ja,nee"</formula1>
    </dataValidation>
    <dataValidation operator="lessThanOrEqual" allowBlank="1" showInputMessage="1" showErrorMessage="1" sqref="BC9:BE9 AH8 AP8 AX8 J8:J9 J1:J2 R1:R2 AX1:AX2 AP1:AP2 AH1:AH2 Z1:Z2 BC1:BK8 BL1:BL4 BL7:BL8 Z8:Z9 R8:R9 BI9:BJ9" xr:uid="{00000000-0002-0000-0700-000002000000}"/>
    <dataValidation type="decimal" allowBlank="1" showInputMessage="1" showErrorMessage="1" sqref="H1:I2 P1:Q2 AV1:AW2 AN1:AO2 AF1:AG2 X1:Y2 H8:I65466 X8:Y65466 P8:Q65466 AF8:AG65466 AN8:AO65466 AV8:AW65466" xr:uid="{00000000-0002-0000-0700-000003000000}">
      <formula1>0</formula1>
      <formula2>400</formula2>
    </dataValidation>
    <dataValidation type="decimal" allowBlank="1" showInputMessage="1" showErrorMessage="1" sqref="K1:L2 S1:T2 AY1:AZ2 AQ1:AR2 AI1:AJ2 AA1:AB2 K8:L65466 AA8:AB65466 S8:T65466 AI8:AJ65466 AQ8:AR65466 AY8:AZ65466" xr:uid="{00000000-0002-0000-0700-000004000000}">
      <formula1>0</formula1>
      <formula2>99</formula2>
    </dataValidation>
    <dataValidation type="whole" allowBlank="1" showInputMessage="1" showErrorMessage="1" sqref="M1:N2 U1:V2 BA1:BB2 AS1:AT2 AK1:AL2 AC1:AD2 M8:N65466 AC8:AD65466 U8:V65466 AK8:AL65466 AS8:AT65466 BA8:BB65466" xr:uid="{00000000-0002-0000-0700-000005000000}">
      <formula1>0</formula1>
      <formula2>999</formula2>
    </dataValidation>
    <dataValidation type="whole" operator="lessThanOrEqual" allowBlank="1" showInputMessage="1" showErrorMessage="1" sqref="BL6" xr:uid="{00000000-0002-0000-0700-000006000000}">
      <formula1>400</formula1>
    </dataValidation>
    <dataValidation type="whole" operator="lessThanOrEqual" allowBlank="1" showInputMessage="1" showErrorMessage="1" sqref="BL5" xr:uid="{00000000-0002-0000-0700-000007000000}">
      <formula1>99</formula1>
    </dataValidation>
    <dataValidation type="whole" allowBlank="1" showInputMessage="1" showErrorMessage="1" sqref="O3:V3" xr:uid="{00000000-0002-0000-0700-000008000000}">
      <formula1>0</formula1>
      <formula2>99</formula2>
    </dataValidation>
    <dataValidation type="decimal" operator="lessThanOrEqual" allowBlank="1" showInputMessage="1" showErrorMessage="1" sqref="BK9:BL9 BC10:BL65466 AH9:AH65466 AP9:AP65466 AX9:AX65466 J10:J65466 Z10:Z65466 R10:R65466 BG9:BH9" xr:uid="{00000000-0002-0000-07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9313"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69314"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9315"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69316"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69317"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69318"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69319"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9320"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69321"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69322"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69323"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69324"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69325"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69326"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69327"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69328"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69329"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69330"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69331"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69332"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69333"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69334"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69335"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69336"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69337"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69338"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3"/>
  <dimension ref="A1:BN8"/>
  <sheetViews>
    <sheetView workbookViewId="0">
      <pane xSplit="5" ySplit="8" topLeftCell="F9" activePane="bottomRight" state="frozen"/>
      <selection activeCell="C5" sqref="C5:E5"/>
      <selection pane="topRight" activeCell="C5" sqref="C5:E5"/>
      <selection pane="bottomLeft" activeCell="C5" sqref="C5:E5"/>
      <selection pane="bottomRight" activeCell="BL4" sqref="BL4"/>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87" t="s">
        <v>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9"/>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0" t="s">
        <v>9</v>
      </c>
      <c r="B3" s="91"/>
      <c r="C3" s="92" t="str">
        <f>Instellingen!B3</f>
        <v>Kring Berkel IJssel</v>
      </c>
      <c r="D3" s="93"/>
      <c r="E3" s="94"/>
      <c r="F3" s="90" t="s">
        <v>43</v>
      </c>
      <c r="G3" s="95"/>
      <c r="H3" s="95"/>
      <c r="I3" s="95"/>
      <c r="J3" s="95"/>
      <c r="K3" s="95"/>
      <c r="L3" s="95"/>
      <c r="M3" s="95"/>
      <c r="N3" s="91"/>
      <c r="O3" s="96"/>
      <c r="P3" s="97"/>
      <c r="Q3" s="97"/>
      <c r="R3" s="97"/>
      <c r="S3" s="97"/>
      <c r="T3" s="97"/>
      <c r="U3" s="97"/>
      <c r="V3" s="98"/>
      <c r="W3" s="99"/>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1"/>
      <c r="BC3" s="90" t="s">
        <v>41</v>
      </c>
      <c r="BD3" s="95"/>
      <c r="BE3" s="95"/>
      <c r="BF3" s="95"/>
      <c r="BG3" s="95"/>
      <c r="BH3" s="95"/>
      <c r="BI3" s="95"/>
      <c r="BJ3" s="95"/>
      <c r="BK3" s="91"/>
      <c r="BL3" s="14">
        <f>Instellingen!B6</f>
        <v>3</v>
      </c>
      <c r="BM3" s="99"/>
      <c r="BN3" s="100"/>
    </row>
    <row r="4" spans="1:66" x14ac:dyDescent="0.25">
      <c r="A4" s="90" t="s">
        <v>10</v>
      </c>
      <c r="B4" s="91"/>
      <c r="C4" s="108" t="s">
        <v>45</v>
      </c>
      <c r="D4" s="93"/>
      <c r="E4" s="94"/>
      <c r="F4" s="90" t="s">
        <v>67</v>
      </c>
      <c r="G4" s="95"/>
      <c r="H4" s="95"/>
      <c r="I4" s="95"/>
      <c r="J4" s="95"/>
      <c r="K4" s="95"/>
      <c r="L4" s="95"/>
      <c r="M4" s="95"/>
      <c r="N4" s="91"/>
      <c r="O4" s="92">
        <f>Instellingen!B7</f>
        <v>1</v>
      </c>
      <c r="P4" s="93"/>
      <c r="Q4" s="93"/>
      <c r="R4" s="93"/>
      <c r="S4" s="93"/>
      <c r="T4" s="93"/>
      <c r="U4" s="93"/>
      <c r="V4" s="94"/>
      <c r="W4" s="102"/>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4"/>
      <c r="BC4" s="90"/>
      <c r="BD4" s="95"/>
      <c r="BE4" s="95"/>
      <c r="BF4" s="95"/>
      <c r="BG4" s="95"/>
      <c r="BH4" s="95"/>
      <c r="BI4" s="95"/>
      <c r="BJ4" s="95"/>
      <c r="BK4" s="91"/>
      <c r="BL4" s="14"/>
      <c r="BM4" s="102"/>
      <c r="BN4" s="103"/>
    </row>
    <row r="5" spans="1:66" x14ac:dyDescent="0.25">
      <c r="A5" s="90" t="s">
        <v>11</v>
      </c>
      <c r="B5" s="91"/>
      <c r="C5" s="108" t="s">
        <v>97</v>
      </c>
      <c r="D5" s="93"/>
      <c r="E5" s="94"/>
      <c r="F5" s="90" t="s">
        <v>12</v>
      </c>
      <c r="G5" s="95"/>
      <c r="H5" s="95"/>
      <c r="I5" s="95"/>
      <c r="J5" s="95"/>
      <c r="K5" s="95"/>
      <c r="L5" s="95"/>
      <c r="M5" s="95"/>
      <c r="N5" s="91"/>
      <c r="O5" s="92">
        <f>Instellingen!B5</f>
        <v>99</v>
      </c>
      <c r="P5" s="93"/>
      <c r="Q5" s="93"/>
      <c r="R5" s="93"/>
      <c r="S5" s="93"/>
      <c r="T5" s="93"/>
      <c r="U5" s="93"/>
      <c r="V5" s="94"/>
      <c r="W5" s="105"/>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7"/>
      <c r="BC5" s="90" t="s">
        <v>13</v>
      </c>
      <c r="BD5" s="95"/>
      <c r="BE5" s="95"/>
      <c r="BF5" s="95"/>
      <c r="BG5" s="95"/>
      <c r="BH5" s="95"/>
      <c r="BI5" s="95"/>
      <c r="BJ5" s="95"/>
      <c r="BK5" s="91"/>
      <c r="BL5" s="6">
        <v>2</v>
      </c>
      <c r="BM5" s="102"/>
      <c r="BN5" s="103"/>
    </row>
    <row r="6" spans="1:66" ht="12.75" customHeight="1" x14ac:dyDescent="0.25">
      <c r="A6" s="109"/>
      <c r="B6" s="109"/>
      <c r="C6" s="109"/>
      <c r="D6" s="109"/>
      <c r="E6" s="110"/>
      <c r="F6" s="52" t="s">
        <v>14</v>
      </c>
      <c r="G6" s="113" t="str">
        <f>Instellingen!B36</f>
        <v xml:space="preserve">Wilp </v>
      </c>
      <c r="H6" s="114"/>
      <c r="I6" s="114"/>
      <c r="J6" s="114"/>
      <c r="K6" s="114"/>
      <c r="L6" s="114"/>
      <c r="M6" s="114"/>
      <c r="N6" s="115"/>
      <c r="O6" s="116" t="str">
        <f>Instellingen!B37</f>
        <v>Gorssel-Zutphen</v>
      </c>
      <c r="P6" s="117"/>
      <c r="Q6" s="117"/>
      <c r="R6" s="117"/>
      <c r="S6" s="117"/>
      <c r="T6" s="117"/>
      <c r="U6" s="117"/>
      <c r="V6" s="118"/>
      <c r="W6" s="119" t="str">
        <f>Instellingen!B38</f>
        <v>Empe</v>
      </c>
      <c r="X6" s="120"/>
      <c r="Y6" s="120"/>
      <c r="Z6" s="120"/>
      <c r="AA6" s="120"/>
      <c r="AB6" s="120"/>
      <c r="AC6" s="120"/>
      <c r="AD6" s="121"/>
      <c r="AE6" s="116" t="str">
        <f>Instellingen!B39</f>
        <v xml:space="preserve"> </v>
      </c>
      <c r="AF6" s="117"/>
      <c r="AG6" s="117"/>
      <c r="AH6" s="117"/>
      <c r="AI6" s="117"/>
      <c r="AJ6" s="117"/>
      <c r="AK6" s="117"/>
      <c r="AL6" s="118"/>
      <c r="AM6" s="119" t="str">
        <f>Instellingen!B40</f>
        <v xml:space="preserve"> </v>
      </c>
      <c r="AN6" s="120"/>
      <c r="AO6" s="120"/>
      <c r="AP6" s="120"/>
      <c r="AQ6" s="120"/>
      <c r="AR6" s="120"/>
      <c r="AS6" s="120"/>
      <c r="AT6" s="121"/>
      <c r="AU6" s="116" t="str">
        <f>Instellingen!B41</f>
        <v xml:space="preserve"> </v>
      </c>
      <c r="AV6" s="117"/>
      <c r="AW6" s="117"/>
      <c r="AX6" s="117"/>
      <c r="AY6" s="117"/>
      <c r="AZ6" s="117"/>
      <c r="BA6" s="117"/>
      <c r="BB6" s="118"/>
      <c r="BC6" s="90" t="s">
        <v>34</v>
      </c>
      <c r="BD6" s="95"/>
      <c r="BE6" s="95"/>
      <c r="BF6" s="95"/>
      <c r="BG6" s="95"/>
      <c r="BH6" s="91"/>
      <c r="BI6" s="30" t="s">
        <v>35</v>
      </c>
      <c r="BJ6" s="51"/>
      <c r="BK6" s="31"/>
      <c r="BL6" s="21">
        <v>180</v>
      </c>
      <c r="BM6" s="102"/>
      <c r="BN6" s="103"/>
    </row>
    <row r="7" spans="1:66" ht="12.75" customHeight="1" x14ac:dyDescent="0.25">
      <c r="A7" s="111"/>
      <c r="B7" s="111"/>
      <c r="C7" s="111"/>
      <c r="D7" s="111"/>
      <c r="E7" s="112"/>
      <c r="F7" s="52" t="s">
        <v>15</v>
      </c>
      <c r="G7" s="122" t="str">
        <f>Instellingen!C36</f>
        <v>18-19 april</v>
      </c>
      <c r="H7" s="123"/>
      <c r="I7" s="123"/>
      <c r="J7" s="123"/>
      <c r="K7" s="123"/>
      <c r="L7" s="123"/>
      <c r="M7" s="123"/>
      <c r="N7" s="124"/>
      <c r="O7" s="116" t="str">
        <f>Instellingen!C37</f>
        <v>2-3 mei</v>
      </c>
      <c r="P7" s="117"/>
      <c r="Q7" s="117"/>
      <c r="R7" s="117"/>
      <c r="S7" s="117"/>
      <c r="T7" s="117"/>
      <c r="U7" s="117"/>
      <c r="V7" s="118"/>
      <c r="W7" s="119" t="str">
        <f>Instellingen!C38</f>
        <v>16-17 mei</v>
      </c>
      <c r="X7" s="120"/>
      <c r="Y7" s="120"/>
      <c r="Z7" s="120"/>
      <c r="AA7" s="120"/>
      <c r="AB7" s="120"/>
      <c r="AC7" s="120"/>
      <c r="AD7" s="121"/>
      <c r="AE7" s="116" t="str">
        <f>Instellingen!C39</f>
        <v xml:space="preserve"> </v>
      </c>
      <c r="AF7" s="117"/>
      <c r="AG7" s="117"/>
      <c r="AH7" s="117"/>
      <c r="AI7" s="117"/>
      <c r="AJ7" s="117"/>
      <c r="AK7" s="117"/>
      <c r="AL7" s="118"/>
      <c r="AM7" s="119" t="str">
        <f>Instellingen!C40</f>
        <v xml:space="preserve"> </v>
      </c>
      <c r="AN7" s="120"/>
      <c r="AO7" s="120"/>
      <c r="AP7" s="120"/>
      <c r="AQ7" s="120"/>
      <c r="AR7" s="120"/>
      <c r="AS7" s="120"/>
      <c r="AT7" s="121"/>
      <c r="AU7" s="116" t="str">
        <f>Instellingen!C41</f>
        <v xml:space="preserve"> </v>
      </c>
      <c r="AV7" s="117"/>
      <c r="AW7" s="117"/>
      <c r="AX7" s="117"/>
      <c r="AY7" s="117"/>
      <c r="AZ7" s="117"/>
      <c r="BA7" s="117"/>
      <c r="BB7" s="118"/>
      <c r="BC7" s="63" t="s">
        <v>66</v>
      </c>
      <c r="BD7" s="3" t="s">
        <v>66</v>
      </c>
      <c r="BE7" s="8" t="s">
        <v>64</v>
      </c>
      <c r="BF7" s="8" t="s">
        <v>64</v>
      </c>
      <c r="BG7" s="8" t="s">
        <v>64</v>
      </c>
      <c r="BH7" s="8" t="s">
        <v>64</v>
      </c>
      <c r="BI7" s="25" t="s">
        <v>65</v>
      </c>
      <c r="BJ7" s="23" t="s">
        <v>65</v>
      </c>
      <c r="BK7" s="9"/>
      <c r="BL7" s="3"/>
      <c r="BM7" s="105"/>
      <c r="BN7" s="106"/>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sheetData>
  <sheetProtection sheet="1" objects="1" scenarios="1"/>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536 AV9:AW65536 P9:Q65536 X9:Y65536 AF9:AG65536 AN9:AO65536">
    <cfRule type="cellIs" dxfId="14" priority="1" stopIfTrue="1" operator="greaterThanOrEqual">
      <formula>$BL$6</formula>
    </cfRule>
  </conditionalFormatting>
  <dataValidations count="9">
    <dataValidation type="whole" allowBlank="1" showInputMessage="1" showErrorMessage="1" sqref="O3:V3" xr:uid="{00000000-0002-0000-0800-000000000000}">
      <formula1>0</formula1>
      <formula2>99</formula2>
    </dataValidation>
    <dataValidation type="whole" operator="lessThanOrEqual" allowBlank="1" showInputMessage="1" showErrorMessage="1" sqref="BL5" xr:uid="{00000000-0002-0000-0800-000001000000}">
      <formula1>99</formula1>
    </dataValidation>
    <dataValidation type="whole" operator="lessThanOrEqual" allowBlank="1" showInputMessage="1" showErrorMessage="1" sqref="BL6" xr:uid="{00000000-0002-0000-0800-000002000000}">
      <formula1>400</formula1>
    </dataValidation>
    <dataValidation type="whole" allowBlank="1" showInputMessage="1" showErrorMessage="1" sqref="M1:N2 U1:V2 BA1:BB2 AS1:AT2 AK1:AL2 AC1:AD2 M8:N65536 AC8:AD65536 U8:V65536 AK8:AL65536 AS8:AT65536 BA8:BB65536" xr:uid="{00000000-0002-0000-0800-000003000000}">
      <formula1>0</formula1>
      <formula2>999</formula2>
    </dataValidation>
    <dataValidation type="decimal" allowBlank="1" showInputMessage="1" showErrorMessage="1" sqref="K1:L2 S1:T2 AY1:AZ2 AQ1:AR2 AI1:AJ2 AA1:AB2 K8:L65536 AA8:AB65536 S8:T65536 AI8:AJ65536 AQ8:AR65536 AY8:AZ65536" xr:uid="{00000000-0002-0000-0800-000004000000}">
      <formula1>0</formula1>
      <formula2>99</formula2>
    </dataValidation>
    <dataValidation type="decimal" allowBlank="1" showInputMessage="1" showErrorMessage="1" sqref="H1:I2 P1:Q2 AV1:AW2 AN1:AO2 AF1:AG2 X1:Y2 H8:I65536 X8:Y65536 P8:Q65536 AF8:AG65536 AN8:AO65536 AV8:AW65536" xr:uid="{00000000-0002-0000-0800-000005000000}">
      <formula1>0</formula1>
      <formula2>400</formula2>
    </dataValidation>
    <dataValidation operator="lessThanOrEqual" allowBlank="1" showInputMessage="1" showErrorMessage="1" sqref="R8 AH8 AP8 AX8 Z8 J1:J2 R1:R2 AX1:AX2 AP1:AP2 AH1:AH2 Z1:Z2 BC1:BK8 BL1:BL4 BL7:BL8 J8" xr:uid="{00000000-0002-0000-0800-000006000000}"/>
    <dataValidation type="list" allowBlank="1" showInputMessage="1" showErrorMessage="1" sqref="BM1:BM2 BM9:BM65536" xr:uid="{00000000-0002-0000-0800-000007000000}">
      <formula1>"ja,nee"</formula1>
    </dataValidation>
    <dataValidation type="decimal" operator="lessThanOrEqual" allowBlank="1" showInputMessage="1" showErrorMessage="1" sqref="AH9:AH65536 AP9:AP65536 AX9:AX65536 R9:R65536 J9:J65536 Z9:Z65536 BC9:BL65536" xr:uid="{00000000-0002-0000-08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2865"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92866"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2867"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92868"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92869"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92870"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92871"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2872"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92873"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92874"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92875"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92876"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92877"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92878"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92879"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92880"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92881"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92882"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92883"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92884"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92885"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92886"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92887"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92888"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92889"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92890"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docMetadata/LabelInfo.xml><?xml version="1.0" encoding="utf-8"?>
<clbl:labelList xmlns:clbl="http://schemas.microsoft.com/office/2020/mipLabelMetadata">
  <clbl:label id="{585bda71-88ce-428b-9832-95eaa3dce989}" enabled="0" method="" siteId="{585bda71-88ce-428b-9832-95eaa3dce989}"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29</vt:i4>
      </vt:variant>
      <vt:variant>
        <vt:lpstr>Benoemde bereiken</vt:lpstr>
      </vt:variant>
      <vt:variant>
        <vt:i4>3</vt:i4>
      </vt:variant>
    </vt:vector>
  </HeadingPairs>
  <TitlesOfParts>
    <vt:vector size="32" baseType="lpstr">
      <vt:lpstr>Informatie</vt:lpstr>
      <vt:lpstr>BB (AB)</vt:lpstr>
      <vt:lpstr>BB (C)</vt:lpstr>
      <vt:lpstr>BB (DE)</vt:lpstr>
      <vt:lpstr>B (AB)</vt:lpstr>
      <vt:lpstr>B (C)</vt:lpstr>
      <vt:lpstr>B (DE)</vt:lpstr>
      <vt:lpstr>L1 (AB)</vt:lpstr>
      <vt:lpstr>L1 - L2 (AB)</vt:lpstr>
      <vt:lpstr>L1 (C)</vt:lpstr>
      <vt:lpstr>L1 (DE)</vt:lpstr>
      <vt:lpstr>L2 (AB)</vt:lpstr>
      <vt:lpstr>L2 (C)</vt:lpstr>
      <vt:lpstr>L2 (DE)</vt:lpstr>
      <vt:lpstr>L1 - L2</vt:lpstr>
      <vt:lpstr>M1 (ABC)</vt:lpstr>
      <vt:lpstr>M2 (ABC)</vt:lpstr>
      <vt:lpstr>M1 (DE)</vt:lpstr>
      <vt:lpstr>M2 (DE)</vt:lpstr>
      <vt:lpstr>M1 - M2</vt:lpstr>
      <vt:lpstr>Z1 - Z2 (C)</vt:lpstr>
      <vt:lpstr>Z1 (DE)</vt:lpstr>
      <vt:lpstr>Z2 (DE)</vt:lpstr>
      <vt:lpstr>Z1 - Z2 (CDE)</vt:lpstr>
      <vt:lpstr>Z1 - Z2</vt:lpstr>
      <vt:lpstr>Kampioenen</vt:lpstr>
      <vt:lpstr>Diversen</vt:lpstr>
      <vt:lpstr>Instellingen</vt:lpstr>
      <vt:lpstr>Afvaardiging</vt:lpstr>
      <vt:lpstr>Afvaardiging!Afdruktitels</vt:lpstr>
      <vt:lpstr>Diversen!Afdruktitels</vt:lpstr>
      <vt:lpstr>Kampioenen!Afdruktitels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dc:creator>
  <cp:lastModifiedBy>Laura Born</cp:lastModifiedBy>
  <cp:lastPrinted>2026-05-17T18:52:22Z</cp:lastPrinted>
  <dcterms:created xsi:type="dcterms:W3CDTF">2007-03-07T12:54:43Z</dcterms:created>
  <dcterms:modified xsi:type="dcterms:W3CDTF">2026-05-17T18:54:26Z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