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3.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4.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5.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drawings/drawing6.xml" ContentType="application/vnd.openxmlformats-officedocument.drawing+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7.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drawings/drawing8.xml" ContentType="application/vnd.openxmlformats-officedocument.drawing+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drawings/drawing9.xml" ContentType="application/vnd.openxmlformats-officedocument.drawing+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drawings/drawing10.xml" ContentType="application/vnd.openxmlformats-officedocument.drawing+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drawings/drawing11.xml" ContentType="application/vnd.openxmlformats-officedocument.drawing+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drawings/drawing12.xml" ContentType="application/vnd.openxmlformats-officedocument.drawing+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drawings/drawing13.xml" ContentType="application/vnd.openxmlformats-officedocument.drawing+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drawings/drawing14.xml" ContentType="application/vnd.openxmlformats-officedocument.drawing+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drawings/drawing15.xml" ContentType="application/vnd.openxmlformats-officedocument.drawing+xml"/>
  <Override PartName="/xl/ctrlProps/ctrlProp318.xml" ContentType="application/vnd.ms-excel.controlproperties+xml"/>
  <Override PartName="/xl/drawings/drawing16.xml" ContentType="application/vnd.openxmlformats-officedocument.drawing+xml"/>
  <Override PartName="/xl/ctrlProps/ctrlProp31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myhavi-my.sharepoint.com/personal/laura_born_havi_com/Documents/PPSV Bussloo/Kring Berkel IJssel/Indoor 2026-2027/Uitslagen website/"/>
    </mc:Choice>
  </mc:AlternateContent>
  <xr:revisionPtr revIDLastSave="0" documentId="8_{BACAB99E-5972-4E22-B958-D0AD0C94D370}" xr6:coauthVersionLast="47" xr6:coauthVersionMax="47" xr10:uidLastSave="{00000000-0000-0000-0000-000000000000}"/>
  <bookViews>
    <workbookView xWindow="-110" yWindow="-110" windowWidth="19420" windowHeight="11500" tabRatio="844" activeTab="2" xr2:uid="{00000000-000D-0000-FFFF-FFFF00000000}"/>
  </bookViews>
  <sheets>
    <sheet name="Informatie" sheetId="162" r:id="rId1"/>
    <sheet name="BB" sheetId="217" r:id="rId2"/>
    <sheet name="B" sheetId="219" r:id="rId3"/>
    <sheet name="L1" sheetId="222" r:id="rId4"/>
    <sheet name="L2" sheetId="226" r:id="rId5"/>
    <sheet name="L1 - L2" sheetId="151" state="hidden" r:id="rId6"/>
    <sheet name="M1" sheetId="231" r:id="rId7"/>
    <sheet name="M2" sheetId="232" r:id="rId8"/>
    <sheet name="M1 - M2" sheetId="237" state="hidden" r:id="rId9"/>
    <sheet name="Z1" sheetId="233" r:id="rId10"/>
    <sheet name="Z2" sheetId="234" r:id="rId11"/>
    <sheet name="ZZL" sheetId="235" r:id="rId12"/>
    <sheet name="Z1 - Z2" sheetId="238" state="hidden" r:id="rId13"/>
    <sheet name="Kampioenen" sheetId="59" r:id="rId14"/>
    <sheet name="Diversen" sheetId="123" r:id="rId15"/>
    <sheet name="Instellingen" sheetId="79" r:id="rId16"/>
    <sheet name="Afvaardiging" sheetId="5" r:id="rId17"/>
  </sheets>
  <definedNames>
    <definedName name="_xlnm.Print_Titles" localSheetId="16">Afvaardiging!$3:$4</definedName>
    <definedName name="_xlnm.Print_Titles" localSheetId="14">Diversen!$8:$8</definedName>
    <definedName name="_xlnm.Print_Titles" localSheetId="13">Kampioenen!$4:$4</definedName>
    <definedName name="Dressuur" localSheetId="14">Diversen!#REF!</definedName>
    <definedName name="Dressuur_1" localSheetId="14">Diversen!#REF!</definedName>
    <definedName name="Dressuur_10" localSheetId="14">Diversen!#REF!</definedName>
    <definedName name="Dressuur_11" localSheetId="14">Diversen!#REF!</definedName>
    <definedName name="Dressuur_12" localSheetId="14">Diversen!#REF!</definedName>
    <definedName name="Dressuur_13" localSheetId="14">Diversen!#REF!</definedName>
    <definedName name="Dressuur_2" localSheetId="14">Diversen!#REF!</definedName>
    <definedName name="Dressuur_3" localSheetId="14">Diversen!#REF!</definedName>
    <definedName name="Dressuur_4" localSheetId="14">Diversen!#REF!</definedName>
    <definedName name="Dressuur_5" localSheetId="14">Diversen!#REF!</definedName>
    <definedName name="Dressuur_6" localSheetId="14">Diversen!#REF!</definedName>
    <definedName name="Dressuur_7" localSheetId="14">Diversen!#REF!</definedName>
    <definedName name="Dressuur_8" localSheetId="14">Diversen!#REF!</definedName>
    <definedName name="Dressuur_9" localSheetId="14">Diversen!#REF!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C15" i="226" l="1"/>
  <c r="BI15" i="226" s="1"/>
  <c r="BC14" i="226"/>
  <c r="BI14" i="226" s="1"/>
  <c r="BC13" i="226"/>
  <c r="BI13" i="226" s="1"/>
  <c r="BC12" i="226"/>
  <c r="BI12" i="226" s="1"/>
  <c r="BC11" i="226"/>
  <c r="BI11" i="226" s="1"/>
  <c r="BC10" i="226"/>
  <c r="BI10" i="226" s="1"/>
  <c r="BC9" i="226"/>
  <c r="BI9" i="226" s="1"/>
  <c r="Z15" i="226"/>
  <c r="Z14" i="226"/>
  <c r="Z13" i="226"/>
  <c r="Z12" i="226"/>
  <c r="Z11" i="226"/>
  <c r="Z10" i="226"/>
  <c r="Z9" i="226"/>
  <c r="Z26" i="226"/>
  <c r="Z30" i="226"/>
  <c r="Z29" i="226"/>
  <c r="Z28" i="226"/>
  <c r="Z25" i="226"/>
  <c r="Z24" i="226"/>
  <c r="Z23" i="226"/>
  <c r="Z22" i="226"/>
  <c r="Z21" i="226"/>
  <c r="Z20" i="226"/>
  <c r="Z19" i="226"/>
  <c r="Z18" i="226"/>
  <c r="Z17" i="226"/>
  <c r="Z27" i="226"/>
  <c r="Z16" i="226"/>
  <c r="R15" i="226"/>
  <c r="R14" i="226"/>
  <c r="R13" i="226"/>
  <c r="R12" i="226"/>
  <c r="R11" i="226"/>
  <c r="R10" i="226"/>
  <c r="R9" i="226"/>
  <c r="R26" i="226"/>
  <c r="R30" i="226"/>
  <c r="R29" i="226"/>
  <c r="R28" i="226"/>
  <c r="R25" i="226"/>
  <c r="R24" i="226"/>
  <c r="R23" i="226"/>
  <c r="R22" i="226"/>
  <c r="R21" i="226"/>
  <c r="R20" i="226"/>
  <c r="R19" i="226"/>
  <c r="R18" i="226"/>
  <c r="R17" i="226"/>
  <c r="R27" i="226"/>
  <c r="R16" i="226"/>
  <c r="J15" i="226"/>
  <c r="J14" i="226"/>
  <c r="J13" i="226"/>
  <c r="J12" i="226"/>
  <c r="J11" i="226"/>
  <c r="J10" i="226"/>
  <c r="J9" i="226"/>
  <c r="BD9" i="226" s="1"/>
  <c r="BJ9" i="226" s="1"/>
  <c r="J26" i="226"/>
  <c r="BD26" i="226" s="1"/>
  <c r="BJ26" i="226" s="1"/>
  <c r="J30" i="226"/>
  <c r="BD30" i="226" s="1"/>
  <c r="BJ30" i="226" s="1"/>
  <c r="J29" i="226"/>
  <c r="BD29" i="226" s="1"/>
  <c r="BJ29" i="226" s="1"/>
  <c r="J28" i="226"/>
  <c r="BD28" i="226" s="1"/>
  <c r="BJ28" i="226" s="1"/>
  <c r="J25" i="226"/>
  <c r="BD25" i="226" s="1"/>
  <c r="BJ25" i="226" s="1"/>
  <c r="J24" i="226"/>
  <c r="BD24" i="226" s="1"/>
  <c r="BJ24" i="226" s="1"/>
  <c r="J23" i="226"/>
  <c r="J22" i="226"/>
  <c r="J21" i="226"/>
  <c r="J20" i="226"/>
  <c r="J19" i="226"/>
  <c r="J18" i="226"/>
  <c r="J17" i="226"/>
  <c r="J27" i="226"/>
  <c r="J16" i="226"/>
  <c r="BC19" i="222"/>
  <c r="BI19" i="222" s="1"/>
  <c r="BC18" i="222"/>
  <c r="BI18" i="222" s="1"/>
  <c r="BC17" i="222"/>
  <c r="BI17" i="222" s="1"/>
  <c r="BC16" i="222"/>
  <c r="BI16" i="222" s="1"/>
  <c r="BC15" i="222"/>
  <c r="BI15" i="222" s="1"/>
  <c r="BC14" i="222"/>
  <c r="BI14" i="222" s="1"/>
  <c r="BC13" i="222"/>
  <c r="BI13" i="222" s="1"/>
  <c r="BC12" i="222"/>
  <c r="BI12" i="222" s="1"/>
  <c r="BC10" i="222"/>
  <c r="BI10" i="222" s="1"/>
  <c r="BC9" i="222"/>
  <c r="BI9" i="222" s="1"/>
  <c r="BC11" i="222"/>
  <c r="Z19" i="222"/>
  <c r="Z18" i="222"/>
  <c r="Z17" i="222"/>
  <c r="Z16" i="222"/>
  <c r="Z15" i="222"/>
  <c r="Z14" i="222"/>
  <c r="Z13" i="222"/>
  <c r="Z12" i="222"/>
  <c r="Z10" i="222"/>
  <c r="Z9" i="222"/>
  <c r="Z41" i="222"/>
  <c r="Z36" i="222"/>
  <c r="Z40" i="222"/>
  <c r="Z35" i="222"/>
  <c r="Z34" i="222"/>
  <c r="Z33" i="222"/>
  <c r="Z39" i="222"/>
  <c r="Z32" i="222"/>
  <c r="Z11" i="222"/>
  <c r="Z38" i="222"/>
  <c r="Z31" i="222"/>
  <c r="Z30" i="222"/>
  <c r="Z29" i="222"/>
  <c r="Z28" i="222"/>
  <c r="Z37" i="222"/>
  <c r="Z27" i="222"/>
  <c r="Z26" i="222"/>
  <c r="Z25" i="222"/>
  <c r="Z24" i="222"/>
  <c r="Z23" i="222"/>
  <c r="Z22" i="222"/>
  <c r="Z21" i="222"/>
  <c r="Z20" i="222"/>
  <c r="R19" i="222"/>
  <c r="R18" i="222"/>
  <c r="R17" i="222"/>
  <c r="R16" i="222"/>
  <c r="R15" i="222"/>
  <c r="R14" i="222"/>
  <c r="R13" i="222"/>
  <c r="R12" i="222"/>
  <c r="R10" i="222"/>
  <c r="R9" i="222"/>
  <c r="R41" i="222"/>
  <c r="R36" i="222"/>
  <c r="R40" i="222"/>
  <c r="R35" i="222"/>
  <c r="R34" i="222"/>
  <c r="R33" i="222"/>
  <c r="R39" i="222"/>
  <c r="R32" i="222"/>
  <c r="R11" i="222"/>
  <c r="R38" i="222"/>
  <c r="R31" i="222"/>
  <c r="R30" i="222"/>
  <c r="R29" i="222"/>
  <c r="R28" i="222"/>
  <c r="R37" i="222"/>
  <c r="R27" i="222"/>
  <c r="R26" i="222"/>
  <c r="R25" i="222"/>
  <c r="R24" i="222"/>
  <c r="R23" i="222"/>
  <c r="R22" i="222"/>
  <c r="R21" i="222"/>
  <c r="R20" i="222"/>
  <c r="J19" i="222"/>
  <c r="J18" i="222"/>
  <c r="J17" i="222"/>
  <c r="J16" i="222"/>
  <c r="J15" i="222"/>
  <c r="J14" i="222"/>
  <c r="J13" i="222"/>
  <c r="J12" i="222"/>
  <c r="J10" i="222"/>
  <c r="J9" i="222"/>
  <c r="J41" i="222"/>
  <c r="J36" i="222"/>
  <c r="J40" i="222"/>
  <c r="J35" i="222"/>
  <c r="J34" i="222"/>
  <c r="J33" i="222"/>
  <c r="BD33" i="222" s="1"/>
  <c r="BJ33" i="222" s="1"/>
  <c r="J39" i="222"/>
  <c r="BD39" i="222" s="1"/>
  <c r="BJ39" i="222" s="1"/>
  <c r="J32" i="222"/>
  <c r="BD32" i="222" s="1"/>
  <c r="BJ32" i="222" s="1"/>
  <c r="J11" i="222"/>
  <c r="BD11" i="222" s="1"/>
  <c r="BJ11" i="222" s="1"/>
  <c r="J38" i="222"/>
  <c r="J31" i="222"/>
  <c r="J30" i="222"/>
  <c r="J29" i="222"/>
  <c r="J28" i="222"/>
  <c r="J37" i="222"/>
  <c r="J27" i="222"/>
  <c r="J26" i="222"/>
  <c r="J25" i="222"/>
  <c r="J24" i="222"/>
  <c r="J23" i="222"/>
  <c r="J22" i="222"/>
  <c r="J21" i="222"/>
  <c r="J20" i="222"/>
  <c r="BC15" i="232"/>
  <c r="BI15" i="232" s="1"/>
  <c r="BC14" i="232"/>
  <c r="BI14" i="232" s="1"/>
  <c r="BC13" i="232"/>
  <c r="BI13" i="232" s="1"/>
  <c r="BC12" i="232"/>
  <c r="BI12" i="232" s="1"/>
  <c r="BC11" i="232"/>
  <c r="BI11" i="232" s="1"/>
  <c r="BC10" i="232"/>
  <c r="BI10" i="232" s="1"/>
  <c r="BC9" i="232"/>
  <c r="BI9" i="232" s="1"/>
  <c r="Z15" i="232"/>
  <c r="Z14" i="232"/>
  <c r="Z13" i="232"/>
  <c r="Z12" i="232"/>
  <c r="Z11" i="232"/>
  <c r="Z10" i="232"/>
  <c r="Z9" i="232"/>
  <c r="Z23" i="232"/>
  <c r="Z21" i="232"/>
  <c r="Z20" i="232"/>
  <c r="Z19" i="232"/>
  <c r="Z18" i="232"/>
  <c r="Z17" i="232"/>
  <c r="Z22" i="232"/>
  <c r="Z16" i="232"/>
  <c r="R15" i="232"/>
  <c r="R14" i="232"/>
  <c r="R13" i="232"/>
  <c r="R12" i="232"/>
  <c r="R11" i="232"/>
  <c r="R10" i="232"/>
  <c r="R9" i="232"/>
  <c r="R23" i="232"/>
  <c r="R21" i="232"/>
  <c r="R20" i="232"/>
  <c r="R19" i="232"/>
  <c r="R18" i="232"/>
  <c r="R17" i="232"/>
  <c r="R22" i="232"/>
  <c r="R16" i="232"/>
  <c r="J15" i="232"/>
  <c r="J14" i="232"/>
  <c r="BD14" i="232" s="1"/>
  <c r="BJ14" i="232" s="1"/>
  <c r="J13" i="232"/>
  <c r="J12" i="232"/>
  <c r="BD12" i="232" s="1"/>
  <c r="BJ12" i="232" s="1"/>
  <c r="J11" i="232"/>
  <c r="J10" i="232"/>
  <c r="BD10" i="232" s="1"/>
  <c r="BJ10" i="232" s="1"/>
  <c r="J9" i="232"/>
  <c r="BD9" i="232" s="1"/>
  <c r="BJ9" i="232" s="1"/>
  <c r="J23" i="232"/>
  <c r="BD23" i="232" s="1"/>
  <c r="BJ23" i="232" s="1"/>
  <c r="J21" i="232"/>
  <c r="BD21" i="232" s="1"/>
  <c r="BJ21" i="232" s="1"/>
  <c r="J20" i="232"/>
  <c r="BD20" i="232" s="1"/>
  <c r="BJ20" i="232" s="1"/>
  <c r="J19" i="232"/>
  <c r="J18" i="232"/>
  <c r="J17" i="232"/>
  <c r="J22" i="232"/>
  <c r="J16" i="232"/>
  <c r="BC18" i="231"/>
  <c r="BI18" i="231" s="1"/>
  <c r="BC17" i="231"/>
  <c r="BI17" i="231" s="1"/>
  <c r="BC16" i="231"/>
  <c r="BI16" i="231" s="1"/>
  <c r="BC15" i="231"/>
  <c r="BI15" i="231" s="1"/>
  <c r="BC14" i="231"/>
  <c r="BI14" i="231" s="1"/>
  <c r="BC13" i="231"/>
  <c r="BI13" i="231" s="1"/>
  <c r="BC12" i="231"/>
  <c r="BI12" i="231" s="1"/>
  <c r="BC11" i="231"/>
  <c r="BI11" i="231" s="1"/>
  <c r="BC10" i="231"/>
  <c r="BI10" i="231" s="1"/>
  <c r="BC9" i="231"/>
  <c r="BI9" i="231" s="1"/>
  <c r="BC19" i="231"/>
  <c r="Z18" i="231"/>
  <c r="Z17" i="231"/>
  <c r="Z16" i="231"/>
  <c r="Z15" i="231"/>
  <c r="Z14" i="231"/>
  <c r="Z13" i="231"/>
  <c r="Z12" i="231"/>
  <c r="Z11" i="231"/>
  <c r="Z10" i="231"/>
  <c r="Z9" i="231"/>
  <c r="Z29" i="231"/>
  <c r="Z19" i="231"/>
  <c r="Z30" i="231"/>
  <c r="Z28" i="231"/>
  <c r="Z27" i="231"/>
  <c r="Z26" i="231"/>
  <c r="Z25" i="231"/>
  <c r="Z24" i="231"/>
  <c r="Z23" i="231"/>
  <c r="Z22" i="231"/>
  <c r="Z21" i="231"/>
  <c r="Z20" i="231"/>
  <c r="R18" i="231"/>
  <c r="R17" i="231"/>
  <c r="R16" i="231"/>
  <c r="R15" i="231"/>
  <c r="R14" i="231"/>
  <c r="R13" i="231"/>
  <c r="R12" i="231"/>
  <c r="R11" i="231"/>
  <c r="R10" i="231"/>
  <c r="R9" i="231"/>
  <c r="R29" i="231"/>
  <c r="R19" i="231"/>
  <c r="R30" i="231"/>
  <c r="R28" i="231"/>
  <c r="R27" i="231"/>
  <c r="R26" i="231"/>
  <c r="R25" i="231"/>
  <c r="R24" i="231"/>
  <c r="R23" i="231"/>
  <c r="R22" i="231"/>
  <c r="R21" i="231"/>
  <c r="R20" i="231"/>
  <c r="J18" i="231"/>
  <c r="BD18" i="231" s="1"/>
  <c r="BJ18" i="231" s="1"/>
  <c r="J17" i="231"/>
  <c r="BD17" i="231" s="1"/>
  <c r="BJ17" i="231" s="1"/>
  <c r="J16" i="231"/>
  <c r="BD16" i="231" s="1"/>
  <c r="BJ16" i="231" s="1"/>
  <c r="J15" i="231"/>
  <c r="BD15" i="231" s="1"/>
  <c r="BJ15" i="231" s="1"/>
  <c r="J14" i="231"/>
  <c r="BD14" i="231" s="1"/>
  <c r="BJ14" i="231" s="1"/>
  <c r="J13" i="231"/>
  <c r="J12" i="231"/>
  <c r="J11" i="231"/>
  <c r="J10" i="231"/>
  <c r="J9" i="231"/>
  <c r="J29" i="231"/>
  <c r="J19" i="231"/>
  <c r="J30" i="231"/>
  <c r="J28" i="231"/>
  <c r="J27" i="231"/>
  <c r="J26" i="231"/>
  <c r="BD26" i="231" s="1"/>
  <c r="BJ26" i="231" s="1"/>
  <c r="J25" i="231"/>
  <c r="BD25" i="231" s="1"/>
  <c r="BJ25" i="231" s="1"/>
  <c r="J24" i="231"/>
  <c r="BD24" i="231" s="1"/>
  <c r="BJ24" i="231" s="1"/>
  <c r="J23" i="231"/>
  <c r="BD23" i="231" s="1"/>
  <c r="BJ23" i="231" s="1"/>
  <c r="J22" i="231"/>
  <c r="BD22" i="231" s="1"/>
  <c r="BJ22" i="231" s="1"/>
  <c r="J21" i="231"/>
  <c r="BD21" i="231" s="1"/>
  <c r="BJ21" i="231" s="1"/>
  <c r="J20" i="231"/>
  <c r="BC25" i="219"/>
  <c r="BI25" i="219" s="1"/>
  <c r="BC24" i="219"/>
  <c r="BI24" i="219" s="1"/>
  <c r="BC23" i="219"/>
  <c r="BI23" i="219" s="1"/>
  <c r="BC22" i="219"/>
  <c r="BI22" i="219" s="1"/>
  <c r="BC21" i="219"/>
  <c r="BI21" i="219" s="1"/>
  <c r="BC20" i="219"/>
  <c r="BI20" i="219" s="1"/>
  <c r="BC19" i="219"/>
  <c r="BI19" i="219" s="1"/>
  <c r="BC18" i="219"/>
  <c r="BI18" i="219" s="1"/>
  <c r="BC17" i="219"/>
  <c r="BI17" i="219" s="1"/>
  <c r="BC16" i="219"/>
  <c r="BI16" i="219" s="1"/>
  <c r="BC15" i="219"/>
  <c r="BI15" i="219" s="1"/>
  <c r="BC14" i="219"/>
  <c r="BI14" i="219" s="1"/>
  <c r="BC13" i="219"/>
  <c r="BI13" i="219" s="1"/>
  <c r="BC12" i="219"/>
  <c r="BI12" i="219" s="1"/>
  <c r="BC11" i="219"/>
  <c r="BI11" i="219" s="1"/>
  <c r="BC10" i="219"/>
  <c r="BI10" i="219" s="1"/>
  <c r="BC9" i="219"/>
  <c r="BI9" i="219" s="1"/>
  <c r="Z25" i="219"/>
  <c r="Z24" i="219"/>
  <c r="Z23" i="219"/>
  <c r="Z22" i="219"/>
  <c r="Z21" i="219"/>
  <c r="Z20" i="219"/>
  <c r="Z19" i="219"/>
  <c r="Z18" i="219"/>
  <c r="Z17" i="219"/>
  <c r="Z16" i="219"/>
  <c r="Z15" i="219"/>
  <c r="Z14" i="219"/>
  <c r="Z13" i="219"/>
  <c r="Z12" i="219"/>
  <c r="Z11" i="219"/>
  <c r="Z10" i="219"/>
  <c r="Z9" i="219"/>
  <c r="Z43" i="219"/>
  <c r="Z35" i="219"/>
  <c r="Z34" i="219"/>
  <c r="Z42" i="219"/>
  <c r="Z41" i="219"/>
  <c r="Z40" i="219"/>
  <c r="Z39" i="219"/>
  <c r="Z38" i="219"/>
  <c r="Z37" i="219"/>
  <c r="Z33" i="219"/>
  <c r="Z32" i="219"/>
  <c r="Z31" i="219"/>
  <c r="Z30" i="219"/>
  <c r="Z29" i="219"/>
  <c r="Z28" i="219"/>
  <c r="Z27" i="219"/>
  <c r="Z26" i="219"/>
  <c r="Z36" i="219"/>
  <c r="R25" i="219"/>
  <c r="R24" i="219"/>
  <c r="R23" i="219"/>
  <c r="R22" i="219"/>
  <c r="R21" i="219"/>
  <c r="R20" i="219"/>
  <c r="R19" i="219"/>
  <c r="R18" i="219"/>
  <c r="R17" i="219"/>
  <c r="R16" i="219"/>
  <c r="R15" i="219"/>
  <c r="R14" i="219"/>
  <c r="R13" i="219"/>
  <c r="R12" i="219"/>
  <c r="R11" i="219"/>
  <c r="R10" i="219"/>
  <c r="R9" i="219"/>
  <c r="R43" i="219"/>
  <c r="R35" i="219"/>
  <c r="R34" i="219"/>
  <c r="R42" i="219"/>
  <c r="R41" i="219"/>
  <c r="R40" i="219"/>
  <c r="R39" i="219"/>
  <c r="R38" i="219"/>
  <c r="R37" i="219"/>
  <c r="R33" i="219"/>
  <c r="R32" i="219"/>
  <c r="R31" i="219"/>
  <c r="R30" i="219"/>
  <c r="R29" i="219"/>
  <c r="R28" i="219"/>
  <c r="R27" i="219"/>
  <c r="R26" i="219"/>
  <c r="R36" i="219"/>
  <c r="J25" i="219"/>
  <c r="BD25" i="219" s="1"/>
  <c r="BJ25" i="219" s="1"/>
  <c r="J24" i="219"/>
  <c r="J23" i="219"/>
  <c r="J22" i="219"/>
  <c r="J21" i="219"/>
  <c r="J20" i="219"/>
  <c r="J19" i="219"/>
  <c r="J18" i="219"/>
  <c r="BD18" i="219" s="1"/>
  <c r="BJ18" i="219" s="1"/>
  <c r="J17" i="219"/>
  <c r="J16" i="219"/>
  <c r="J15" i="219"/>
  <c r="J14" i="219"/>
  <c r="J13" i="219"/>
  <c r="J12" i="219"/>
  <c r="J11" i="219"/>
  <c r="J10" i="219"/>
  <c r="J9" i="219"/>
  <c r="J43" i="219"/>
  <c r="J35" i="219"/>
  <c r="J34" i="219"/>
  <c r="J42" i="219"/>
  <c r="J41" i="219"/>
  <c r="J40" i="219"/>
  <c r="J39" i="219"/>
  <c r="J38" i="219"/>
  <c r="J37" i="219"/>
  <c r="J33" i="219"/>
  <c r="J32" i="219"/>
  <c r="J31" i="219"/>
  <c r="J30" i="219"/>
  <c r="J29" i="219"/>
  <c r="J28" i="219"/>
  <c r="J27" i="219"/>
  <c r="J26" i="219"/>
  <c r="J36" i="219"/>
  <c r="BI13" i="234"/>
  <c r="BI12" i="234"/>
  <c r="BI11" i="234"/>
  <c r="BI10" i="234"/>
  <c r="BI9" i="234"/>
  <c r="BC14" i="233"/>
  <c r="BI14" i="233" s="1"/>
  <c r="BC13" i="233"/>
  <c r="BI13" i="233" s="1"/>
  <c r="BC12" i="233"/>
  <c r="BI12" i="233" s="1"/>
  <c r="BC11" i="233"/>
  <c r="BI11" i="233" s="1"/>
  <c r="BC10" i="233"/>
  <c r="BI10" i="233" s="1"/>
  <c r="BC9" i="233"/>
  <c r="BI9" i="233" s="1"/>
  <c r="Z14" i="233"/>
  <c r="Z13" i="233"/>
  <c r="Z12" i="233"/>
  <c r="Z11" i="233"/>
  <c r="Z10" i="233"/>
  <c r="Z9" i="233"/>
  <c r="R14" i="233"/>
  <c r="R13" i="233"/>
  <c r="R12" i="233"/>
  <c r="R11" i="233"/>
  <c r="R10" i="233"/>
  <c r="R9" i="233"/>
  <c r="J14" i="233"/>
  <c r="BD14" i="233" s="1"/>
  <c r="BJ14" i="233" s="1"/>
  <c r="J13" i="233"/>
  <c r="BD13" i="233" s="1"/>
  <c r="BJ13" i="233" s="1"/>
  <c r="J12" i="233"/>
  <c r="BD12" i="233" s="1"/>
  <c r="BJ12" i="233" s="1"/>
  <c r="J11" i="233"/>
  <c r="BD11" i="233" s="1"/>
  <c r="BJ11" i="233" s="1"/>
  <c r="J10" i="233"/>
  <c r="BD10" i="233" s="1"/>
  <c r="BJ10" i="233" s="1"/>
  <c r="J9" i="233"/>
  <c r="BD9" i="233" s="1"/>
  <c r="BJ9" i="233" s="1"/>
  <c r="BC10" i="235"/>
  <c r="BI10" i="235" s="1"/>
  <c r="BC9" i="235"/>
  <c r="BI9" i="235" s="1"/>
  <c r="Z10" i="235"/>
  <c r="Z11" i="235"/>
  <c r="Z9" i="235"/>
  <c r="R10" i="235"/>
  <c r="R11" i="235"/>
  <c r="R9" i="235"/>
  <c r="J10" i="235"/>
  <c r="BD10" i="235" s="1"/>
  <c r="BJ10" i="235" s="1"/>
  <c r="J11" i="235"/>
  <c r="BD11" i="235" s="1"/>
  <c r="BJ11" i="235" s="1"/>
  <c r="J9" i="235"/>
  <c r="BD9" i="235" s="1"/>
  <c r="BJ9" i="235" s="1"/>
  <c r="BC9" i="234"/>
  <c r="BC13" i="234"/>
  <c r="BC12" i="234"/>
  <c r="BC11" i="234"/>
  <c r="BC10" i="234"/>
  <c r="Z18" i="234"/>
  <c r="Z16" i="234"/>
  <c r="Z15" i="234"/>
  <c r="Z17" i="234"/>
  <c r="Z9" i="234"/>
  <c r="Z13" i="234"/>
  <c r="Z12" i="234"/>
  <c r="Z11" i="234"/>
  <c r="Z10" i="234"/>
  <c r="Z14" i="234"/>
  <c r="R18" i="234"/>
  <c r="R16" i="234"/>
  <c r="R15" i="234"/>
  <c r="R17" i="234"/>
  <c r="R9" i="234"/>
  <c r="R13" i="234"/>
  <c r="R12" i="234"/>
  <c r="R11" i="234"/>
  <c r="R10" i="234"/>
  <c r="R14" i="234"/>
  <c r="J18" i="234"/>
  <c r="BD18" i="234" s="1"/>
  <c r="BJ18" i="234" s="1"/>
  <c r="J16" i="234"/>
  <c r="BD16" i="234" s="1"/>
  <c r="BJ16" i="234" s="1"/>
  <c r="J15" i="234"/>
  <c r="BD15" i="234" s="1"/>
  <c r="BJ15" i="234" s="1"/>
  <c r="J17" i="234"/>
  <c r="BD17" i="234" s="1"/>
  <c r="BJ17" i="234" s="1"/>
  <c r="J9" i="234"/>
  <c r="BD9" i="234" s="1"/>
  <c r="BJ9" i="234" s="1"/>
  <c r="J13" i="234"/>
  <c r="BD13" i="234" s="1"/>
  <c r="BJ13" i="234" s="1"/>
  <c r="J12" i="234"/>
  <c r="BD12" i="234" s="1"/>
  <c r="BJ12" i="234" s="1"/>
  <c r="J11" i="234"/>
  <c r="BD11" i="234" s="1"/>
  <c r="BJ11" i="234" s="1"/>
  <c r="J10" i="234"/>
  <c r="BD10" i="234" s="1"/>
  <c r="BJ10" i="234" s="1"/>
  <c r="J14" i="234"/>
  <c r="BD14" i="234" s="1"/>
  <c r="BJ14" i="234" s="1"/>
  <c r="BD11" i="226" l="1"/>
  <c r="BJ11" i="226" s="1"/>
  <c r="BD10" i="226"/>
  <c r="BJ10" i="226" s="1"/>
  <c r="BD12" i="226"/>
  <c r="BJ12" i="226" s="1"/>
  <c r="BD15" i="226"/>
  <c r="BJ15" i="226" s="1"/>
  <c r="BD14" i="226"/>
  <c r="BJ14" i="226" s="1"/>
  <c r="BD23" i="226"/>
  <c r="BJ23" i="226" s="1"/>
  <c r="BD22" i="226"/>
  <c r="BJ22" i="226" s="1"/>
  <c r="BD21" i="226"/>
  <c r="BJ21" i="226" s="1"/>
  <c r="BD20" i="226"/>
  <c r="BJ20" i="226" s="1"/>
  <c r="BD19" i="226"/>
  <c r="BJ19" i="226" s="1"/>
  <c r="BD18" i="226"/>
  <c r="BJ18" i="226" s="1"/>
  <c r="BD17" i="226"/>
  <c r="BJ17" i="226" s="1"/>
  <c r="BD27" i="226"/>
  <c r="BJ27" i="226" s="1"/>
  <c r="BD16" i="226"/>
  <c r="BJ16" i="226" s="1"/>
  <c r="BD13" i="226"/>
  <c r="BJ13" i="226" s="1"/>
  <c r="BD19" i="222"/>
  <c r="BJ19" i="222" s="1"/>
  <c r="BD18" i="222"/>
  <c r="BJ18" i="222" s="1"/>
  <c r="BD17" i="222"/>
  <c r="BJ17" i="222" s="1"/>
  <c r="BD16" i="222"/>
  <c r="BJ16" i="222" s="1"/>
  <c r="BD15" i="222"/>
  <c r="BJ15" i="222" s="1"/>
  <c r="BD14" i="222"/>
  <c r="BJ14" i="222" s="1"/>
  <c r="BD13" i="222"/>
  <c r="BJ13" i="222" s="1"/>
  <c r="BD12" i="222"/>
  <c r="BJ12" i="222" s="1"/>
  <c r="BD10" i="222"/>
  <c r="BJ10" i="222" s="1"/>
  <c r="BD9" i="222"/>
  <c r="BJ9" i="222" s="1"/>
  <c r="BD41" i="222"/>
  <c r="BJ41" i="222" s="1"/>
  <c r="BD36" i="222"/>
  <c r="BJ36" i="222" s="1"/>
  <c r="BD40" i="222"/>
  <c r="BJ40" i="222" s="1"/>
  <c r="BD35" i="222"/>
  <c r="BJ35" i="222" s="1"/>
  <c r="BD34" i="222"/>
  <c r="BJ34" i="222" s="1"/>
  <c r="BD38" i="222"/>
  <c r="BJ38" i="222" s="1"/>
  <c r="BD31" i="222"/>
  <c r="BJ31" i="222" s="1"/>
  <c r="BD30" i="222"/>
  <c r="BJ30" i="222" s="1"/>
  <c r="BD29" i="222"/>
  <c r="BJ29" i="222" s="1"/>
  <c r="BD28" i="222"/>
  <c r="BJ28" i="222" s="1"/>
  <c r="BD37" i="222"/>
  <c r="BJ37" i="222" s="1"/>
  <c r="BD27" i="222"/>
  <c r="BJ27" i="222" s="1"/>
  <c r="BD26" i="222"/>
  <c r="BJ26" i="222" s="1"/>
  <c r="BD25" i="222"/>
  <c r="BJ25" i="222" s="1"/>
  <c r="BD24" i="222"/>
  <c r="BJ24" i="222" s="1"/>
  <c r="BD23" i="222"/>
  <c r="BJ23" i="222" s="1"/>
  <c r="BD22" i="222"/>
  <c r="BJ22" i="222" s="1"/>
  <c r="BD21" i="222"/>
  <c r="BJ21" i="222" s="1"/>
  <c r="BD20" i="222"/>
  <c r="BJ20" i="222" s="1"/>
  <c r="BD13" i="232"/>
  <c r="BJ13" i="232" s="1"/>
  <c r="BD11" i="232"/>
  <c r="BJ11" i="232" s="1"/>
  <c r="BD18" i="232"/>
  <c r="BJ18" i="232" s="1"/>
  <c r="BD17" i="232"/>
  <c r="BJ17" i="232" s="1"/>
  <c r="BD22" i="232"/>
  <c r="BJ22" i="232" s="1"/>
  <c r="BD16" i="232"/>
  <c r="BJ16" i="232" s="1"/>
  <c r="BD15" i="232"/>
  <c r="BJ15" i="232" s="1"/>
  <c r="BD19" i="232"/>
  <c r="BJ19" i="232" s="1"/>
  <c r="BD13" i="231"/>
  <c r="BJ13" i="231" s="1"/>
  <c r="BD27" i="231"/>
  <c r="BJ27" i="231" s="1"/>
  <c r="BD12" i="231"/>
  <c r="BJ12" i="231" s="1"/>
  <c r="BD11" i="231"/>
  <c r="BJ11" i="231" s="1"/>
  <c r="BD10" i="231"/>
  <c r="BJ10" i="231" s="1"/>
  <c r="BD9" i="231"/>
  <c r="BJ9" i="231" s="1"/>
  <c r="BD29" i="231"/>
  <c r="BJ29" i="231" s="1"/>
  <c r="BD19" i="231"/>
  <c r="BJ19" i="231" s="1"/>
  <c r="BD30" i="231"/>
  <c r="BJ30" i="231" s="1"/>
  <c r="BD28" i="231"/>
  <c r="BJ28" i="231" s="1"/>
  <c r="BD20" i="231"/>
  <c r="BJ20" i="231" s="1"/>
  <c r="BD17" i="219"/>
  <c r="BJ17" i="219" s="1"/>
  <c r="BD16" i="219"/>
  <c r="BJ16" i="219" s="1"/>
  <c r="BD15" i="219"/>
  <c r="BJ15" i="219" s="1"/>
  <c r="BD14" i="219"/>
  <c r="BJ14" i="219" s="1"/>
  <c r="BD13" i="219"/>
  <c r="BJ13" i="219" s="1"/>
  <c r="BD12" i="219"/>
  <c r="BJ12" i="219" s="1"/>
  <c r="BD11" i="219"/>
  <c r="BJ11" i="219" s="1"/>
  <c r="BD10" i="219"/>
  <c r="BJ10" i="219" s="1"/>
  <c r="BD9" i="219"/>
  <c r="BJ9" i="219" s="1"/>
  <c r="BD43" i="219"/>
  <c r="BJ43" i="219" s="1"/>
  <c r="BD35" i="219"/>
  <c r="BJ35" i="219" s="1"/>
  <c r="BD34" i="219"/>
  <c r="BJ34" i="219" s="1"/>
  <c r="BD42" i="219"/>
  <c r="BJ42" i="219" s="1"/>
  <c r="BD41" i="219"/>
  <c r="BJ41" i="219" s="1"/>
  <c r="BD40" i="219"/>
  <c r="BJ40" i="219" s="1"/>
  <c r="BD39" i="219"/>
  <c r="BJ39" i="219" s="1"/>
  <c r="BD38" i="219"/>
  <c r="BJ38" i="219" s="1"/>
  <c r="BD37" i="219"/>
  <c r="BJ37" i="219" s="1"/>
  <c r="BD33" i="219"/>
  <c r="BJ33" i="219" s="1"/>
  <c r="BD32" i="219"/>
  <c r="BJ32" i="219" s="1"/>
  <c r="BD28" i="219"/>
  <c r="BJ28" i="219" s="1"/>
  <c r="BD27" i="219"/>
  <c r="BJ27" i="219" s="1"/>
  <c r="BD36" i="219"/>
  <c r="BJ36" i="219" s="1"/>
  <c r="BD24" i="219"/>
  <c r="BJ24" i="219" s="1"/>
  <c r="BD23" i="219"/>
  <c r="BJ23" i="219" s="1"/>
  <c r="BD22" i="219"/>
  <c r="BJ22" i="219" s="1"/>
  <c r="BD21" i="219"/>
  <c r="BJ21" i="219" s="1"/>
  <c r="BD20" i="219"/>
  <c r="BJ20" i="219" s="1"/>
  <c r="BD19" i="219"/>
  <c r="BJ19" i="219" s="1"/>
  <c r="BD26" i="219"/>
  <c r="BJ26" i="219" s="1"/>
  <c r="BD31" i="219"/>
  <c r="BJ31" i="219" s="1"/>
  <c r="BD30" i="219"/>
  <c r="BJ30" i="219" s="1"/>
  <c r="BD29" i="219"/>
  <c r="BJ29" i="219" s="1"/>
  <c r="J4" i="5"/>
  <c r="I4" i="5"/>
  <c r="AU7" i="238" l="1"/>
  <c r="AM7" i="238"/>
  <c r="AE7" i="238"/>
  <c r="W7" i="238"/>
  <c r="O7" i="238"/>
  <c r="G7" i="238"/>
  <c r="AU6" i="238"/>
  <c r="AM6" i="238"/>
  <c r="AE6" i="238"/>
  <c r="W6" i="238"/>
  <c r="O6" i="238"/>
  <c r="G6" i="238"/>
  <c r="O5" i="238"/>
  <c r="O4" i="238"/>
  <c r="BE2" i="238" s="1"/>
  <c r="BL3" i="238"/>
  <c r="C3" i="238"/>
  <c r="BC2" i="238"/>
  <c r="AX2" i="238"/>
  <c r="AP2" i="238"/>
  <c r="AH2" i="238"/>
  <c r="Z2" i="238"/>
  <c r="R2" i="238"/>
  <c r="J2" i="238"/>
  <c r="D2" i="238"/>
  <c r="AU7" i="237"/>
  <c r="AM7" i="237"/>
  <c r="AE7" i="237"/>
  <c r="W7" i="237"/>
  <c r="O7" i="237"/>
  <c r="G7" i="237"/>
  <c r="AU6" i="237"/>
  <c r="AM6" i="237"/>
  <c r="AE6" i="237"/>
  <c r="W6" i="237"/>
  <c r="O6" i="237"/>
  <c r="G6" i="237"/>
  <c r="O5" i="237"/>
  <c r="O4" i="237"/>
  <c r="BE2" i="237" s="1"/>
  <c r="BL3" i="237"/>
  <c r="C3" i="237"/>
  <c r="BC2" i="237"/>
  <c r="AX2" i="237"/>
  <c r="AP2" i="237"/>
  <c r="AH2" i="237"/>
  <c r="Z2" i="237"/>
  <c r="R2" i="237"/>
  <c r="BD2" i="237" s="1"/>
  <c r="BJ2" i="237" s="1"/>
  <c r="J2" i="237"/>
  <c r="D2" i="237"/>
  <c r="BD2" i="238" l="1"/>
  <c r="BJ2" i="238" s="1"/>
  <c r="BF2" i="237"/>
  <c r="BI2" i="237" s="1"/>
  <c r="BF2" i="238"/>
  <c r="BI2" i="238" s="1"/>
  <c r="AU7" i="235"/>
  <c r="AM7" i="235"/>
  <c r="AE7" i="235"/>
  <c r="W7" i="235"/>
  <c r="O7" i="235"/>
  <c r="G7" i="235"/>
  <c r="AU6" i="235"/>
  <c r="AM6" i="235"/>
  <c r="AE6" i="235"/>
  <c r="W6" i="235"/>
  <c r="O6" i="235"/>
  <c r="G6" i="235"/>
  <c r="O5" i="235"/>
  <c r="O4" i="235"/>
  <c r="BL3" i="235"/>
  <c r="C3" i="235"/>
  <c r="BC2" i="235"/>
  <c r="AX2" i="235"/>
  <c r="AP2" i="235"/>
  <c r="AH2" i="235"/>
  <c r="Z2" i="235"/>
  <c r="R2" i="235"/>
  <c r="J2" i="235"/>
  <c r="D2" i="235"/>
  <c r="AU7" i="234"/>
  <c r="AM7" i="234"/>
  <c r="AE7" i="234"/>
  <c r="W7" i="234"/>
  <c r="O7" i="234"/>
  <c r="G7" i="234"/>
  <c r="AU6" i="234"/>
  <c r="AM6" i="234"/>
  <c r="AE6" i="234"/>
  <c r="W6" i="234"/>
  <c r="O6" i="234"/>
  <c r="G6" i="234"/>
  <c r="O5" i="234"/>
  <c r="O4" i="234"/>
  <c r="BL3" i="234"/>
  <c r="C3" i="234"/>
  <c r="BC2" i="234"/>
  <c r="AX2" i="234"/>
  <c r="AP2" i="234"/>
  <c r="AH2" i="234"/>
  <c r="Z2" i="234"/>
  <c r="R2" i="234"/>
  <c r="J2" i="234"/>
  <c r="D2" i="234"/>
  <c r="AU7" i="233"/>
  <c r="AM7" i="233"/>
  <c r="AE7" i="233"/>
  <c r="W7" i="233"/>
  <c r="O7" i="233"/>
  <c r="AU6" i="233"/>
  <c r="AM6" i="233"/>
  <c r="AE6" i="233"/>
  <c r="W6" i="233"/>
  <c r="O6" i="233"/>
  <c r="G6" i="233"/>
  <c r="O5" i="233"/>
  <c r="O4" i="233"/>
  <c r="BL3" i="233"/>
  <c r="C3" i="233"/>
  <c r="BC2" i="233"/>
  <c r="AX2" i="233"/>
  <c r="AP2" i="233"/>
  <c r="AH2" i="233"/>
  <c r="Z2" i="233"/>
  <c r="R2" i="233"/>
  <c r="J2" i="233"/>
  <c r="D2" i="233"/>
  <c r="AU7" i="232"/>
  <c r="AM7" i="232"/>
  <c r="AE7" i="232"/>
  <c r="W7" i="232"/>
  <c r="O7" i="232"/>
  <c r="G7" i="232"/>
  <c r="AU6" i="232"/>
  <c r="AM6" i="232"/>
  <c r="AE6" i="232"/>
  <c r="W6" i="232"/>
  <c r="O6" i="232"/>
  <c r="G6" i="232"/>
  <c r="O5" i="232"/>
  <c r="O4" i="232"/>
  <c r="BL3" i="232"/>
  <c r="C3" i="232"/>
  <c r="BC2" i="232"/>
  <c r="AX2" i="232"/>
  <c r="AP2" i="232"/>
  <c r="AH2" i="232"/>
  <c r="Z2" i="232"/>
  <c r="R2" i="232"/>
  <c r="J2" i="232"/>
  <c r="D2" i="232"/>
  <c r="AU7" i="231"/>
  <c r="AM7" i="231"/>
  <c r="AE7" i="231"/>
  <c r="W7" i="231"/>
  <c r="O7" i="231"/>
  <c r="G7" i="231"/>
  <c r="AU6" i="231"/>
  <c r="AM6" i="231"/>
  <c r="AE6" i="231"/>
  <c r="W6" i="231"/>
  <c r="O6" i="231"/>
  <c r="G6" i="231"/>
  <c r="O5" i="231"/>
  <c r="O4" i="231"/>
  <c r="BL3" i="231"/>
  <c r="C3" i="231"/>
  <c r="BC2" i="231"/>
  <c r="AX2" i="231"/>
  <c r="AP2" i="231"/>
  <c r="AH2" i="231"/>
  <c r="Z2" i="231"/>
  <c r="R2" i="231"/>
  <c r="J2" i="231"/>
  <c r="D2" i="231"/>
  <c r="AU7" i="226"/>
  <c r="AM7" i="226"/>
  <c r="AE7" i="226"/>
  <c r="W7" i="226"/>
  <c r="O7" i="226"/>
  <c r="G7" i="226"/>
  <c r="AU6" i="226"/>
  <c r="AM6" i="226"/>
  <c r="AE6" i="226"/>
  <c r="W6" i="226"/>
  <c r="O6" i="226"/>
  <c r="G6" i="226"/>
  <c r="O5" i="226"/>
  <c r="O4" i="226"/>
  <c r="BL3" i="226"/>
  <c r="C3" i="226"/>
  <c r="BC2" i="226"/>
  <c r="AX2" i="226"/>
  <c r="AP2" i="226"/>
  <c r="AH2" i="226"/>
  <c r="Z2" i="226"/>
  <c r="R2" i="226"/>
  <c r="J2" i="226"/>
  <c r="D2" i="226"/>
  <c r="BI19" i="231" l="1"/>
  <c r="BF2" i="235"/>
  <c r="BF2" i="234"/>
  <c r="BE2" i="233"/>
  <c r="BE2" i="232"/>
  <c r="BF2" i="231"/>
  <c r="BF2" i="226"/>
  <c r="BE2" i="235"/>
  <c r="BD2" i="231"/>
  <c r="BJ2" i="231" s="1"/>
  <c r="BD2" i="232"/>
  <c r="BJ2" i="232" s="1"/>
  <c r="BD2" i="233"/>
  <c r="BJ2" i="233" s="1"/>
  <c r="BD2" i="234"/>
  <c r="BJ2" i="234" s="1"/>
  <c r="BD2" i="235"/>
  <c r="BJ2" i="235" s="1"/>
  <c r="BE2" i="226"/>
  <c r="BD2" i="226"/>
  <c r="BJ2" i="226" s="1"/>
  <c r="BE2" i="231"/>
  <c r="BF2" i="232"/>
  <c r="BE2" i="234"/>
  <c r="BF2" i="233"/>
  <c r="AU7" i="222"/>
  <c r="AM7" i="222"/>
  <c r="AE7" i="222"/>
  <c r="W7" i="222"/>
  <c r="O7" i="222"/>
  <c r="G7" i="222"/>
  <c r="AU6" i="222"/>
  <c r="AM6" i="222"/>
  <c r="AE6" i="222"/>
  <c r="W6" i="222"/>
  <c r="O6" i="222"/>
  <c r="G6" i="222"/>
  <c r="O5" i="222"/>
  <c r="O4" i="222"/>
  <c r="BL3" i="222"/>
  <c r="C3" i="222"/>
  <c r="BC2" i="222"/>
  <c r="AX2" i="222"/>
  <c r="AP2" i="222"/>
  <c r="AH2" i="222"/>
  <c r="Z2" i="222"/>
  <c r="R2" i="222"/>
  <c r="J2" i="222"/>
  <c r="D2" i="222"/>
  <c r="AU7" i="219"/>
  <c r="AM7" i="219"/>
  <c r="AE7" i="219"/>
  <c r="W7" i="219"/>
  <c r="O7" i="219"/>
  <c r="G7" i="219"/>
  <c r="AU6" i="219"/>
  <c r="AM6" i="219"/>
  <c r="AE6" i="219"/>
  <c r="W6" i="219"/>
  <c r="O6" i="219"/>
  <c r="G6" i="219"/>
  <c r="O5" i="219"/>
  <c r="BL3" i="219"/>
  <c r="C3" i="219"/>
  <c r="BC2" i="219"/>
  <c r="AX2" i="219"/>
  <c r="AP2" i="219"/>
  <c r="AH2" i="219"/>
  <c r="Z2" i="219"/>
  <c r="R2" i="219"/>
  <c r="J2" i="219"/>
  <c r="D2" i="219"/>
  <c r="AU7" i="217"/>
  <c r="AM7" i="217"/>
  <c r="AE7" i="217"/>
  <c r="W7" i="217"/>
  <c r="O7" i="217"/>
  <c r="G7" i="217"/>
  <c r="AU6" i="217"/>
  <c r="AM6" i="217"/>
  <c r="AE6" i="217"/>
  <c r="W6" i="217"/>
  <c r="O6" i="217"/>
  <c r="G6" i="217"/>
  <c r="O5" i="217"/>
  <c r="O4" i="217"/>
  <c r="BE2" i="217" s="1"/>
  <c r="BL3" i="217"/>
  <c r="C3" i="217"/>
  <c r="BC2" i="217"/>
  <c r="AX2" i="217"/>
  <c r="AP2" i="217"/>
  <c r="AH2" i="217"/>
  <c r="Z2" i="217"/>
  <c r="R2" i="217"/>
  <c r="J2" i="217"/>
  <c r="D2" i="217"/>
  <c r="BI11" i="222" l="1"/>
  <c r="BI2" i="235"/>
  <c r="BI2" i="234"/>
  <c r="BI2" i="233"/>
  <c r="BI2" i="232"/>
  <c r="BI2" i="231"/>
  <c r="BI2" i="226"/>
  <c r="BE2" i="222"/>
  <c r="BF2" i="219"/>
  <c r="BF2" i="222"/>
  <c r="BD2" i="222"/>
  <c r="BJ2" i="222" s="1"/>
  <c r="BE2" i="219"/>
  <c r="BD2" i="217"/>
  <c r="BJ2" i="217" s="1"/>
  <c r="BD2" i="219"/>
  <c r="BJ2" i="219" s="1"/>
  <c r="BF2" i="217"/>
  <c r="BI2" i="217" s="1"/>
  <c r="BI2" i="222" l="1"/>
  <c r="BI2" i="219"/>
  <c r="B3" i="5"/>
  <c r="D2" i="123"/>
  <c r="J2" i="123"/>
  <c r="C3" i="123"/>
  <c r="B3" i="59"/>
  <c r="D2" i="151"/>
  <c r="J2" i="151"/>
  <c r="R2" i="151"/>
  <c r="Z2" i="151"/>
  <c r="AH2" i="151"/>
  <c r="AP2" i="151"/>
  <c r="AX2" i="151"/>
  <c r="BC2" i="151"/>
  <c r="C3" i="151"/>
  <c r="BL3" i="151"/>
  <c r="O4" i="151"/>
  <c r="BE2" i="151" s="1"/>
  <c r="O5" i="151"/>
  <c r="G6" i="151"/>
  <c r="O6" i="151"/>
  <c r="W6" i="151"/>
  <c r="AE6" i="151"/>
  <c r="AM6" i="151"/>
  <c r="AU6" i="151"/>
  <c r="G7" i="151"/>
  <c r="O7" i="151"/>
  <c r="W7" i="151"/>
  <c r="AE7" i="151"/>
  <c r="AM7" i="151"/>
  <c r="AU7" i="151"/>
  <c r="BD2" i="151" l="1"/>
  <c r="BJ2" i="151" s="1"/>
  <c r="BF2" i="151"/>
  <c r="BI2" i="151" s="1"/>
</calcChain>
</file>

<file path=xl/sharedStrings.xml><?xml version="1.0" encoding="utf-8"?>
<sst xmlns="http://schemas.openxmlformats.org/spreadsheetml/2006/main" count="1501" uniqueCount="329">
  <si>
    <t>Ruiter/amazone</t>
  </si>
  <si>
    <t>Paard/pony</t>
  </si>
  <si>
    <t>cat.</t>
  </si>
  <si>
    <t>vereniging</t>
  </si>
  <si>
    <t>punten</t>
  </si>
  <si>
    <t>pl.</t>
  </si>
  <si>
    <t>opmerking</t>
  </si>
  <si>
    <t>Comb.nr.</t>
  </si>
  <si>
    <t>Selectie uitslagen</t>
  </si>
  <si>
    <t>Kring:</t>
  </si>
  <si>
    <t>Klasse:</t>
  </si>
  <si>
    <t>Cat.:</t>
  </si>
  <si>
    <t>Plaatsingspunten niet gestart:</t>
  </si>
  <si>
    <t>Aantal reserves:</t>
  </si>
  <si>
    <t>Lokatie:</t>
  </si>
  <si>
    <t>Datum:</t>
  </si>
  <si>
    <t>pl.p.</t>
  </si>
  <si>
    <t>Afv.</t>
  </si>
  <si>
    <t>Res.</t>
  </si>
  <si>
    <t>Pl.</t>
  </si>
  <si>
    <t>Afvaardiging aan de Regio Kampioenschappen</t>
  </si>
  <si>
    <t>Volgnr.</t>
  </si>
  <si>
    <t>Klasse</t>
  </si>
  <si>
    <t>pl.pnt</t>
  </si>
  <si>
    <t>Cat.</t>
  </si>
  <si>
    <t>Vereniging</t>
  </si>
  <si>
    <t>Opmerking</t>
  </si>
  <si>
    <t>B</t>
  </si>
  <si>
    <t>L1</t>
  </si>
  <si>
    <t>L2</t>
  </si>
  <si>
    <t>M1</t>
  </si>
  <si>
    <t>M2</t>
  </si>
  <si>
    <t>Z1</t>
  </si>
  <si>
    <t>Z2</t>
  </si>
  <si>
    <t>Dressuur</t>
  </si>
  <si>
    <t>Pnt. 60% regel</t>
  </si>
  <si>
    <t>pnt.H</t>
  </si>
  <si>
    <t>pnt.tot</t>
  </si>
  <si>
    <t>pnt.C</t>
  </si>
  <si>
    <t>pnt.tot.</t>
  </si>
  <si>
    <t>pnt. H</t>
  </si>
  <si>
    <t>Aantal wedstrijden:</t>
  </si>
  <si>
    <t>Aantal jury's:</t>
  </si>
  <si>
    <t>Aantal afvaardiging Regio:</t>
  </si>
  <si>
    <t>Totaal beste</t>
  </si>
  <si>
    <t>Totaal perc.</t>
  </si>
  <si>
    <t>Totaal pl.pnt.</t>
  </si>
  <si>
    <t>Handicap:</t>
  </si>
  <si>
    <t>Aantal per klasse:</t>
  </si>
  <si>
    <t>L1 - L2</t>
  </si>
  <si>
    <t>M1 - M2</t>
  </si>
  <si>
    <t>Z1 - Z2</t>
  </si>
  <si>
    <t>1=(1,2,3,etc) / 2=(1,3,5,etc)</t>
  </si>
  <si>
    <t>Gegevens:</t>
  </si>
  <si>
    <t>Interval plaatsingspunten:</t>
  </si>
  <si>
    <t>Aantal selectie wedstrijden:</t>
  </si>
  <si>
    <t>Totaal beste plaatsingspunten:</t>
  </si>
  <si>
    <t>Plaatsingspunten 4e wedstrijd:</t>
  </si>
  <si>
    <t>Plaatsingspunten 3e wedstrijd:</t>
  </si>
  <si>
    <t>Plaatsingspunten 2e wedstrijd:</t>
  </si>
  <si>
    <t>Plaatsingspunten 1e wedstrijd:</t>
  </si>
  <si>
    <t>Totaal alle plaatsingspunten:</t>
  </si>
  <si>
    <t>(De laagste waarde heeft voorrang, niet ingevulde gegevens doen niet mee voor de volgorde van het resultaat)</t>
  </si>
  <si>
    <t>(dit is een vaste waarde en heeft de hoogste voorrang)</t>
  </si>
  <si>
    <t>Waarde</t>
  </si>
  <si>
    <t>Totaal behaalde punten beste wedstrijden:</t>
  </si>
  <si>
    <t>Totaal behaalde punten alle wedstrijden:</t>
  </si>
  <si>
    <t>Naam van de Kring:</t>
  </si>
  <si>
    <t>afval</t>
  </si>
  <si>
    <t>Beste</t>
  </si>
  <si>
    <t>Tot.</t>
  </si>
  <si>
    <t>Aantal afval resultaten:</t>
  </si>
  <si>
    <t>ex 1</t>
  </si>
  <si>
    <t>ex 2</t>
  </si>
  <si>
    <t>Ex-aequo punten per wedstrijd</t>
  </si>
  <si>
    <t>1=ja / 0=nee</t>
  </si>
  <si>
    <t>Plaatsingspunten 6e wedstrijd:</t>
  </si>
  <si>
    <t>Plaatsingspunten 5e wedstrijd:</t>
  </si>
  <si>
    <t>Omschrijving</t>
  </si>
  <si>
    <t>Lokatie</t>
  </si>
  <si>
    <t>Datum</t>
  </si>
  <si>
    <t>1e wedstrijd</t>
  </si>
  <si>
    <t>2e wedstrijd</t>
  </si>
  <si>
    <t>3e wedstrijd</t>
  </si>
  <si>
    <t>4e wedstrijd</t>
  </si>
  <si>
    <t>5e wedstrijd</t>
  </si>
  <si>
    <t>6e wedstrijd</t>
  </si>
  <si>
    <t>Wedstrijd nummer:</t>
  </si>
  <si>
    <t>perc.</t>
  </si>
  <si>
    <t>klasse</t>
  </si>
  <si>
    <t>Selectie wedstrijd</t>
  </si>
  <si>
    <t>Plaatsingspunten niet gefinisht</t>
  </si>
  <si>
    <t>Blanko is volgens plaatsing</t>
  </si>
  <si>
    <t>Volgorde ex-aequo regeling:</t>
  </si>
  <si>
    <t>Ring</t>
  </si>
  <si>
    <t xml:space="preserve"> </t>
  </si>
  <si>
    <t>Afv. Regio</t>
  </si>
  <si>
    <t>Afvaardiging Regiokampioenschappen</t>
  </si>
  <si>
    <t>Aanmelden, Afmelden, Blanko is iedereen</t>
  </si>
  <si>
    <t>kl.</t>
  </si>
  <si>
    <t>LEES ONDERSTAANDE INFO EERST!!</t>
  </si>
  <si>
    <t>Klasse L1-L2 cat. AB samenvoegen</t>
  </si>
  <si>
    <t>Tabbladen B, L1-L2, M1-M2, Z1-Z2 nodig</t>
  </si>
  <si>
    <t>Klasse Z1-Z2 cat. CDE samenvoegen</t>
  </si>
  <si>
    <t>Klasse BB verbergen</t>
  </si>
  <si>
    <t>Nee</t>
  </si>
  <si>
    <t>BB</t>
  </si>
  <si>
    <t>ZZL</t>
  </si>
  <si>
    <t>Discipline:</t>
  </si>
  <si>
    <t>Importeren punten en/of plaatsing</t>
  </si>
  <si>
    <t>1: Punten van de proef</t>
  </si>
  <si>
    <t>Ruiter / amazone</t>
  </si>
  <si>
    <t>Zowel de afgevaardigden als de reserves dienen zich in te schrijven via mijn KNHS.</t>
  </si>
  <si>
    <t>Reserveruiters die niet ingezet worden, krijgen hun inschrijfgeld</t>
  </si>
  <si>
    <t>automatisch weer retour geboekt!</t>
  </si>
  <si>
    <t>Brummen</t>
  </si>
  <si>
    <t>Gorssel</t>
  </si>
  <si>
    <t>IJsselruiters, RV.</t>
  </si>
  <si>
    <t>Zuidwijk, RV.</t>
  </si>
  <si>
    <t>Lifeguard</t>
  </si>
  <si>
    <t>Oortveldruiters, RV.</t>
  </si>
  <si>
    <t>Bussloo, RV. PPSV</t>
  </si>
  <si>
    <t>DJ Tiesto</t>
  </si>
  <si>
    <t>Papacita</t>
  </si>
  <si>
    <t>Veluwezoom (HSV.), RV. de</t>
  </si>
  <si>
    <t>Lilith Dodona</t>
  </si>
  <si>
    <t>Velp en omstreken, RV.</t>
  </si>
  <si>
    <t>L'Estelle</t>
  </si>
  <si>
    <t>Loenermarkruiters, RV.</t>
  </si>
  <si>
    <t>Graafschap, RV.</t>
  </si>
  <si>
    <t>Omare Marie</t>
  </si>
  <si>
    <t xml:space="preserve">Import gegevens </t>
  </si>
  <si>
    <t>Kring Berkel IJssel</t>
  </si>
  <si>
    <t>Montana Hillebrand</t>
  </si>
  <si>
    <t>Renée Schefczyk</t>
  </si>
  <si>
    <t>Myrthe Groen</t>
  </si>
  <si>
    <t>Chloë Middelburg</t>
  </si>
  <si>
    <t>Chantal Van den Vlekkert</t>
  </si>
  <si>
    <t>Hanna Bakker</t>
  </si>
  <si>
    <t>Sophie Welmers</t>
  </si>
  <si>
    <t>Spreng (PPSV), RV.</t>
  </si>
  <si>
    <t>Gorssel-Zutphen, RV.</t>
  </si>
  <si>
    <t>Dressuurstal Seren (RV)</t>
  </si>
  <si>
    <t>Iglesias</t>
  </si>
  <si>
    <t>United Coltun</t>
  </si>
  <si>
    <t>Kingstar B</t>
  </si>
  <si>
    <t>Semper Fidelis, RV.</t>
  </si>
  <si>
    <t>PatserK</t>
  </si>
  <si>
    <t>Mimosa Barones</t>
  </si>
  <si>
    <t>Felix van de Leemhorst</t>
  </si>
  <si>
    <t>Puy Du Fou</t>
  </si>
  <si>
    <t>Fash</t>
  </si>
  <si>
    <t>Minerva Dodona</t>
  </si>
  <si>
    <t>Royal Dreamgirl</t>
  </si>
  <si>
    <t>Ready To Go</t>
  </si>
  <si>
    <t>Parvani Wrl</t>
  </si>
  <si>
    <t>Gardens Zoef</t>
  </si>
  <si>
    <t>Pareltje</t>
  </si>
  <si>
    <t>Just My Way</t>
  </si>
  <si>
    <t>Noury B</t>
  </si>
  <si>
    <t>Lucky Dream</t>
  </si>
  <si>
    <t>Claire De Haan</t>
  </si>
  <si>
    <t>Aniek Breukink</t>
  </si>
  <si>
    <t>Iris Hengeveld</t>
  </si>
  <si>
    <t>Jedi Damkat</t>
  </si>
  <si>
    <t>Silke Kemperman</t>
  </si>
  <si>
    <t>Ise Timmer</t>
  </si>
  <si>
    <t>Meike Heijmans</t>
  </si>
  <si>
    <t>Zoë Hesse</t>
  </si>
  <si>
    <t>Cerena Vacirca</t>
  </si>
  <si>
    <t>Esmee Eikendal</t>
  </si>
  <si>
    <t>Kim Van Amersvoort</t>
  </si>
  <si>
    <t>Merle van Dijk</t>
  </si>
  <si>
    <t>Kristel Djie</t>
  </si>
  <si>
    <t>Anouk Hammink</t>
  </si>
  <si>
    <t>Tess van Seuren</t>
  </si>
  <si>
    <t>906366DS</t>
  </si>
  <si>
    <t>906167LM</t>
  </si>
  <si>
    <t>965069UH</t>
  </si>
  <si>
    <t>915805LH</t>
  </si>
  <si>
    <t>996508PG</t>
  </si>
  <si>
    <t>976531FK</t>
  </si>
  <si>
    <t>999565MD</t>
  </si>
  <si>
    <t>1003961PH</t>
  </si>
  <si>
    <t>985488LS</t>
  </si>
  <si>
    <t>942939OB</t>
  </si>
  <si>
    <t>968723EB</t>
  </si>
  <si>
    <t>Endeavour- Izaira</t>
  </si>
  <si>
    <t>1028766PW</t>
  </si>
  <si>
    <t>1035893FT</t>
  </si>
  <si>
    <t>1029440NS</t>
  </si>
  <si>
    <t>1030958RH</t>
  </si>
  <si>
    <t>1027896PV</t>
  </si>
  <si>
    <t>1029513GE</t>
  </si>
  <si>
    <t>1016935PA</t>
  </si>
  <si>
    <t>1037611JD</t>
  </si>
  <si>
    <t>Mindy Hoekstra</t>
  </si>
  <si>
    <t>Sandra Lukassen - Boer</t>
  </si>
  <si>
    <t>1030086RH</t>
  </si>
  <si>
    <t>1035343MH</t>
  </si>
  <si>
    <t>889362KB</t>
  </si>
  <si>
    <t>Kring Kampioenen</t>
  </si>
  <si>
    <t>10-11 okt</t>
  </si>
  <si>
    <t>6-8 nov</t>
  </si>
  <si>
    <t>4-6 dec</t>
  </si>
  <si>
    <t>3 okt</t>
  </si>
  <si>
    <t>No Signal Bowdy</t>
  </si>
  <si>
    <t>Odine</t>
  </si>
  <si>
    <t>Onassis S</t>
  </si>
  <si>
    <t>1056566NB</t>
  </si>
  <si>
    <t>999583ID</t>
  </si>
  <si>
    <t>1067737OH</t>
  </si>
  <si>
    <t>1061308OH</t>
  </si>
  <si>
    <t>Felyne Boschloo  Karsijns</t>
  </si>
  <si>
    <t>Elena Hermsen - Van Duin</t>
  </si>
  <si>
    <t>1062572RS</t>
  </si>
  <si>
    <t>Rubinetta Acb</t>
  </si>
  <si>
    <t>1065074RJ</t>
  </si>
  <si>
    <t>Remington Cg</t>
  </si>
  <si>
    <t>1068082SN</t>
  </si>
  <si>
    <t>Silke van het d'olde lantschap</t>
  </si>
  <si>
    <t>1066556MX</t>
  </si>
  <si>
    <t>Molenberg's Lorenzo</t>
  </si>
  <si>
    <t>1040605PE</t>
  </si>
  <si>
    <t>Purdey</t>
  </si>
  <si>
    <t>1065761SK</t>
  </si>
  <si>
    <t>Shakira</t>
  </si>
  <si>
    <t>1044832AB</t>
  </si>
  <si>
    <t>Aymayra</t>
  </si>
  <si>
    <t>1068226LD</t>
  </si>
  <si>
    <t>1067740SL</t>
  </si>
  <si>
    <t>Savita</t>
  </si>
  <si>
    <t>1067538ZW</t>
  </si>
  <si>
    <t>Zofrei</t>
  </si>
  <si>
    <t>1062671SB</t>
  </si>
  <si>
    <t>Saga Diesodorette Fs</t>
  </si>
  <si>
    <t>1068709MS</t>
  </si>
  <si>
    <t>Millennium</t>
  </si>
  <si>
    <t>1066160RB</t>
  </si>
  <si>
    <t>Rocky Rosé</t>
  </si>
  <si>
    <t>1031966KP</t>
  </si>
  <si>
    <t>Kallima Nymaare</t>
  </si>
  <si>
    <t>1068733EG</t>
  </si>
  <si>
    <t>Elsa</t>
  </si>
  <si>
    <t>1022472RJ</t>
  </si>
  <si>
    <t>Riantha</t>
  </si>
  <si>
    <t>Veluwezoom (HSV.), PC. De</t>
  </si>
  <si>
    <t>1042130FB</t>
  </si>
  <si>
    <t>Fibonacci Square</t>
  </si>
  <si>
    <t>1054681NS</t>
  </si>
  <si>
    <t>Nouveau-Daula</t>
  </si>
  <si>
    <t>1059153RD</t>
  </si>
  <si>
    <t>Red Bull P.O.</t>
  </si>
  <si>
    <t>1040330FV</t>
  </si>
  <si>
    <t>Fratello H.H</t>
  </si>
  <si>
    <t>999350FG</t>
  </si>
  <si>
    <t>For Global</t>
  </si>
  <si>
    <t>1030436NS</t>
  </si>
  <si>
    <t>Nakagami Le Donia</t>
  </si>
  <si>
    <t>886594CL</t>
  </si>
  <si>
    <t>Curiosa</t>
  </si>
  <si>
    <t>960708IW</t>
  </si>
  <si>
    <t>Ilse fan 't Reidfjild</t>
  </si>
  <si>
    <t>875406JB</t>
  </si>
  <si>
    <t>Jayla</t>
  </si>
  <si>
    <t>1056667SM</t>
  </si>
  <si>
    <t>Something Special</t>
  </si>
  <si>
    <t>1048508KH</t>
  </si>
  <si>
    <t>Kallisto DJ</t>
  </si>
  <si>
    <t>1053814PK</t>
  </si>
  <si>
    <t>Paco</t>
  </si>
  <si>
    <t>963285MH</t>
  </si>
  <si>
    <t>Mona Lisa</t>
  </si>
  <si>
    <t>1057533DD</t>
  </si>
  <si>
    <t>Dony SWD</t>
  </si>
  <si>
    <t>1026565GM</t>
  </si>
  <si>
    <t>Gaesbekers Idefix</t>
  </si>
  <si>
    <t>1069127WH</t>
  </si>
  <si>
    <t>Wally's Logaritme</t>
  </si>
  <si>
    <t>1069210RJ</t>
  </si>
  <si>
    <t>Rinolle LD</t>
  </si>
  <si>
    <t>1004276GK</t>
  </si>
  <si>
    <t>Giovanni Picasso</t>
  </si>
  <si>
    <t>1059673SW</t>
  </si>
  <si>
    <t>Succession Us</t>
  </si>
  <si>
    <t>1069712PM</t>
  </si>
  <si>
    <t>Pair of hearts SW</t>
  </si>
  <si>
    <t>1047931PZ</t>
  </si>
  <si>
    <t>Julavanck PP</t>
  </si>
  <si>
    <t>1057624RS</t>
  </si>
  <si>
    <t>Rosette Van Groot Bentink</t>
  </si>
  <si>
    <t>1000388NB</t>
  </si>
  <si>
    <t>Novell</t>
  </si>
  <si>
    <t>1065167SV</t>
  </si>
  <si>
    <t>Sébas</t>
  </si>
  <si>
    <t>Jose Koopman</t>
  </si>
  <si>
    <t>Noor Jansen</t>
  </si>
  <si>
    <t>Sophie Nijenhof</t>
  </si>
  <si>
    <t>Stephanie Xhofleer</t>
  </si>
  <si>
    <t>Indy Elissen</t>
  </si>
  <si>
    <t>Meike Kemperman</t>
  </si>
  <si>
    <t>Sanne van den Berg</t>
  </si>
  <si>
    <t>Maree Doornink</t>
  </si>
  <si>
    <t>Eileen Leeflang</t>
  </si>
  <si>
    <t>Veere Van der Weide</t>
  </si>
  <si>
    <t>Jasmijn Bitter</t>
  </si>
  <si>
    <t>Louna Sanderse</t>
  </si>
  <si>
    <t>Jacquelien Boesveld</t>
  </si>
  <si>
    <t>Sherena Pols</t>
  </si>
  <si>
    <t>Fiene van Gessel</t>
  </si>
  <si>
    <t>Jessie de Jong</t>
  </si>
  <si>
    <t>Rosa Baake</t>
  </si>
  <si>
    <t>Kyra Stern</t>
  </si>
  <si>
    <t>Jacobine Bijl - Dijkshoorn</t>
  </si>
  <si>
    <t>Leah Verspuy</t>
  </si>
  <si>
    <t>Ilonka Gerritsen</t>
  </si>
  <si>
    <t>Ilse Sanderse - Van Swaay</t>
  </si>
  <si>
    <t>Samantha Lensink</t>
  </si>
  <si>
    <t>Susan Wijs</t>
  </si>
  <si>
    <t>Melissa Boone</t>
  </si>
  <si>
    <t>Stephanie Man in 't veld</t>
  </si>
  <si>
    <t>Mascha Klomp</t>
  </si>
  <si>
    <t>Seline Hessels</t>
  </si>
  <si>
    <t>Sophie Mennes</t>
  </si>
  <si>
    <t>Lisanne Jonkers</t>
  </si>
  <si>
    <t>Lisa Kunze</t>
  </si>
  <si>
    <t>Angela Breukink - Menger</t>
  </si>
  <si>
    <t>Maartje Zonderland</t>
  </si>
  <si>
    <t>Danielle van Beek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</si>
</sst>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font>
    <font>
      <b/>
      <sz val="10"/>
      <name val="Arial"/>
      <family val="2"/>
    </font>
    <font>
      <sz val="18"/>
      <name val="Arial"/>
      <family val="2"/>
    </font>
    <font>
      <b/>
      <sz val="22"/>
      <color indexed="57"/>
      <name val="Arial"/>
      <family val="2"/>
    </font>
    <font>
      <b/>
      <sz val="22"/>
      <color indexed="10"/>
      <name val="Arial"/>
      <family val="2"/>
    </font>
    <font>
      <sz val="10"/>
      <color rgb="FF000000"/>
      <name val="Arial"/>
      <family val="2"/>
    </font>
    <font>
      <sz val="8"/>
      <color rgb="FF000000"/>
      <name val="Arial"/>
      <family val="2"/>
    </font>
    <font>
      <sz val="8"/>
      <color rgb="FF000000"/>
      <name val="Tahoma"/>
      <family val="2"/>
    </font>
    <font>
      <sz val="10"/>
      <color rgb="FF363636"/>
      <name val="Arial"/>
      <family val="2"/>
    </font>
    <font>
      <b/>
      <sz val="22"/>
      <color rgb="FFFF0000"/>
      <name val="Arial"/>
      <family val="2"/>
    </font>
  </fonts>
  <fills count="6">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indexed="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61">
    <xf numFmtId="0" fontId="0" fillId="0" borderId="0" xfId="0"/>
    <xf numFmtId="0" fontId="0" fillId="0" borderId="0" xfId="0" applyProtection="1">
      <protection locked="0"/>
    </xf>
    <xf numFmtId="0" fontId="0" fillId="2" borderId="1" xfId="0" applyFill="1" applyBorder="1"/>
    <xf numFmtId="0" fontId="0" fillId="2" borderId="2" xfId="0" applyFill="1" applyBorder="1"/>
    <xf numFmtId="0" fontId="0" fillId="2" borderId="1" xfId="0" applyFill="1" applyBorder="1" applyAlignment="1">
      <alignment vertical="center"/>
    </xf>
    <xf numFmtId="0" fontId="0" fillId="2" borderId="1" xfId="0" applyFill="1" applyBorder="1" applyAlignment="1">
      <alignment wrapText="1"/>
    </xf>
    <xf numFmtId="0" fontId="0" fillId="0" borderId="1" xfId="0" applyBorder="1" applyAlignment="1" applyProtection="1">
      <alignment horizontal="left"/>
      <protection locked="0"/>
    </xf>
    <xf numFmtId="0" fontId="0" fillId="0" borderId="0" xfId="0" applyAlignment="1">
      <alignment horizontal="center"/>
    </xf>
    <xf numFmtId="0" fontId="0" fillId="2" borderId="2" xfId="0" applyFill="1" applyBorder="1" applyAlignment="1">
      <alignment horizontal="center"/>
    </xf>
    <xf numFmtId="0" fontId="0" fillId="2" borderId="3" xfId="0" applyFill="1" applyBorder="1"/>
    <xf numFmtId="0" fontId="0" fillId="0" borderId="4" xfId="0" applyBorder="1" applyAlignment="1">
      <alignment horizontal="center"/>
    </xf>
    <xf numFmtId="0" fontId="0" fillId="2" borderId="1" xfId="0" applyFill="1" applyBorder="1" applyAlignment="1">
      <alignment horizontal="center" wrapText="1"/>
    </xf>
    <xf numFmtId="0" fontId="0" fillId="0" borderId="1" xfId="0" applyBorder="1" applyAlignment="1">
      <alignment horizontal="center"/>
    </xf>
    <xf numFmtId="0" fontId="0" fillId="0" borderId="0" xfId="0" applyAlignment="1">
      <alignment horizontal="right" vertical="top"/>
    </xf>
    <xf numFmtId="0" fontId="0" fillId="2" borderId="1" xfId="0" applyFill="1" applyBorder="1" applyAlignment="1">
      <alignment horizontal="right" vertical="top" wrapText="1"/>
    </xf>
    <xf numFmtId="0" fontId="0" fillId="0" borderId="0" xfId="0" applyAlignment="1" applyProtection="1">
      <alignment horizontal="right" vertical="top"/>
      <protection locked="0"/>
    </xf>
    <xf numFmtId="0" fontId="0" fillId="2" borderId="1" xfId="0" applyFill="1" applyBorder="1" applyAlignment="1">
      <alignment horizontal="center"/>
    </xf>
    <xf numFmtId="0" fontId="0" fillId="0" borderId="4" xfId="0" applyBorder="1" applyAlignment="1">
      <alignment horizontal="left" vertical="center"/>
    </xf>
    <xf numFmtId="0" fontId="0" fillId="0" borderId="1" xfId="0" applyBorder="1" applyAlignment="1" applyProtection="1">
      <alignment horizontal="left" vertical="center" wrapText="1"/>
      <protection locked="0"/>
    </xf>
    <xf numFmtId="0" fontId="0" fillId="0" borderId="1" xfId="0" applyBorder="1" applyAlignment="1">
      <alignment horizontal="left"/>
    </xf>
    <xf numFmtId="0" fontId="2" fillId="2" borderId="1" xfId="0" applyFont="1" applyFill="1" applyBorder="1"/>
    <xf numFmtId="0" fontId="2" fillId="2" borderId="2" xfId="0" applyFont="1" applyFill="1" applyBorder="1"/>
    <xf numFmtId="0" fontId="0" fillId="0" borderId="1" xfId="0" applyBorder="1"/>
    <xf numFmtId="0" fontId="0" fillId="0" borderId="1" xfId="0" applyBorder="1" applyProtection="1">
      <protection locked="0"/>
    </xf>
    <xf numFmtId="0" fontId="0" fillId="2" borderId="0" xfId="0" applyFill="1"/>
    <xf numFmtId="0" fontId="1" fillId="0" borderId="2" xfId="0" applyFont="1" applyBorder="1"/>
    <xf numFmtId="0" fontId="0" fillId="0" borderId="2" xfId="0" applyBorder="1" applyAlignment="1" applyProtection="1">
      <alignment horizontal="left"/>
      <protection locked="0"/>
    </xf>
    <xf numFmtId="0" fontId="0" fillId="2" borderId="5" xfId="0" applyFill="1" applyBorder="1"/>
    <xf numFmtId="0" fontId="0" fillId="2" borderId="3"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1" fontId="0" fillId="0" borderId="0" xfId="0" applyNumberFormat="1"/>
    <xf numFmtId="49" fontId="0" fillId="0" borderId="1" xfId="0" applyNumberFormat="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7" xfId="0" applyFill="1" applyBorder="1" applyAlignment="1">
      <alignment horizontal="left"/>
    </xf>
    <xf numFmtId="0" fontId="0" fillId="2" borderId="8" xfId="0" applyFill="1" applyBorder="1" applyAlignment="1">
      <alignment horizontal="left"/>
    </xf>
    <xf numFmtId="0" fontId="0" fillId="2" borderId="9" xfId="0" applyFill="1" applyBorder="1" applyAlignment="1">
      <alignment horizontal="center"/>
    </xf>
    <xf numFmtId="0" fontId="0" fillId="0" borderId="7" xfId="0" applyBorder="1" applyAlignment="1" applyProtection="1">
      <alignment horizontal="left"/>
      <protection locked="0"/>
    </xf>
    <xf numFmtId="0" fontId="0" fillId="0" borderId="9" xfId="0" applyBorder="1" applyAlignment="1" applyProtection="1">
      <alignment horizontal="left"/>
      <protection locked="0"/>
    </xf>
    <xf numFmtId="0" fontId="0" fillId="0" borderId="8" xfId="0" applyBorder="1" applyAlignment="1" applyProtection="1">
      <alignment horizontal="left"/>
      <protection locked="0"/>
    </xf>
    <xf numFmtId="0" fontId="0" fillId="2" borderId="8" xfId="0" applyFill="1" applyBorder="1" applyAlignment="1" applyProtection="1">
      <alignment horizontal="center"/>
      <protection locked="0"/>
    </xf>
    <xf numFmtId="0" fontId="0" fillId="0" borderId="6" xfId="0" applyBorder="1" applyProtection="1">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6" xfId="0" applyBorder="1" applyAlignment="1" applyProtection="1">
      <alignment horizontal="center"/>
      <protection locked="0"/>
    </xf>
    <xf numFmtId="0" fontId="0" fillId="2" borderId="14" xfId="0" applyFill="1" applyBorder="1" applyAlignment="1" applyProtection="1">
      <alignment horizontal="left"/>
      <protection locked="0"/>
    </xf>
    <xf numFmtId="0" fontId="0" fillId="2" borderId="4" xfId="0" applyFill="1" applyBorder="1" applyAlignment="1" applyProtection="1">
      <alignment horizontal="left"/>
      <protection locked="0"/>
    </xf>
    <xf numFmtId="0" fontId="0" fillId="2" borderId="10" xfId="0" applyFill="1" applyBorder="1" applyAlignment="1" applyProtection="1">
      <alignment horizontal="left"/>
      <protection locked="0"/>
    </xf>
    <xf numFmtId="0" fontId="0" fillId="2" borderId="12" xfId="0" applyFill="1" applyBorder="1" applyAlignment="1" applyProtection="1">
      <alignment horizontal="left"/>
      <protection locked="0"/>
    </xf>
    <xf numFmtId="0" fontId="0" fillId="2" borderId="11" xfId="0" applyFill="1" applyBorder="1" applyAlignment="1" applyProtection="1">
      <alignment horizontal="left"/>
      <protection locked="0"/>
    </xf>
    <xf numFmtId="0" fontId="0" fillId="2" borderId="1" xfId="0" applyFill="1" applyBorder="1" applyProtection="1">
      <protection locked="0"/>
    </xf>
    <xf numFmtId="0" fontId="0" fillId="2" borderId="0" xfId="0" applyFill="1" applyAlignment="1" applyProtection="1">
      <alignment horizontal="left"/>
      <protection locked="0"/>
    </xf>
    <xf numFmtId="0" fontId="0" fillId="2" borderId="9" xfId="0" applyFill="1" applyBorder="1" applyAlignment="1">
      <alignment horizontal="left"/>
    </xf>
    <xf numFmtId="0" fontId="0" fillId="2" borderId="7" xfId="0" applyFill="1" applyBorder="1"/>
    <xf numFmtId="0" fontId="0" fillId="3" borderId="1" xfId="0" applyFill="1" applyBorder="1" applyAlignment="1">
      <alignment horizontal="center"/>
    </xf>
    <xf numFmtId="0" fontId="0" fillId="3" borderId="1" xfId="0" applyFill="1" applyBorder="1" applyProtection="1">
      <protection locked="0"/>
    </xf>
    <xf numFmtId="0" fontId="0" fillId="3" borderId="1" xfId="0" applyFill="1" applyBorder="1"/>
    <xf numFmtId="0" fontId="0" fillId="3" borderId="7" xfId="0" applyFill="1" applyBorder="1" applyProtection="1">
      <protection locked="0"/>
    </xf>
    <xf numFmtId="0" fontId="0" fillId="4" borderId="1" xfId="0" applyFill="1" applyBorder="1" applyProtection="1">
      <protection locked="0"/>
    </xf>
    <xf numFmtId="0" fontId="0" fillId="4" borderId="1" xfId="0" applyFill="1" applyBorder="1"/>
    <xf numFmtId="0" fontId="0" fillId="4" borderId="7" xfId="0" applyFill="1" applyBorder="1" applyProtection="1">
      <protection locked="0"/>
    </xf>
    <xf numFmtId="0" fontId="0" fillId="5" borderId="1" xfId="0" applyFill="1" applyBorder="1" applyProtection="1">
      <protection locked="0"/>
    </xf>
    <xf numFmtId="0" fontId="0" fillId="5" borderId="1" xfId="0" applyFill="1" applyBorder="1"/>
    <xf numFmtId="0" fontId="0" fillId="5" borderId="7" xfId="0" applyFill="1" applyBorder="1" applyProtection="1">
      <protection locked="0"/>
    </xf>
    <xf numFmtId="0" fontId="0" fillId="2" borderId="12" xfId="0" applyFill="1" applyBorder="1"/>
    <xf numFmtId="0" fontId="0" fillId="2" borderId="15" xfId="0" applyFill="1" applyBorder="1"/>
    <xf numFmtId="0" fontId="0" fillId="3" borderId="7" xfId="0" applyFill="1" applyBorder="1"/>
    <xf numFmtId="0" fontId="0" fillId="4" borderId="7" xfId="0" applyFill="1" applyBorder="1"/>
    <xf numFmtId="0" fontId="0" fillId="5" borderId="7" xfId="0" applyFill="1" applyBorder="1"/>
    <xf numFmtId="0" fontId="0" fillId="0" borderId="2" xfId="0" applyBorder="1" applyAlignment="1">
      <alignment horizontal="left"/>
    </xf>
    <xf numFmtId="0" fontId="0" fillId="0" borderId="10" xfId="0" applyBorder="1" applyAlignment="1">
      <alignment horizontal="left"/>
    </xf>
    <xf numFmtId="0" fontId="0" fillId="0" borderId="13" xfId="0" applyBorder="1" applyAlignment="1">
      <alignment horizontal="left"/>
    </xf>
    <xf numFmtId="0" fontId="0" fillId="2" borderId="13" xfId="0" applyFill="1" applyBorder="1"/>
    <xf numFmtId="0" fontId="1" fillId="0" borderId="1" xfId="0" applyFont="1" applyBorder="1"/>
    <xf numFmtId="0" fontId="4" fillId="0" borderId="0" xfId="1" applyFont="1" applyAlignment="1">
      <alignment horizontal="center" vertical="top" wrapText="1"/>
    </xf>
    <xf numFmtId="0" fontId="5" fillId="0" borderId="0" xfId="1" applyFont="1" applyAlignment="1">
      <alignment vertical="top" wrapText="1"/>
    </xf>
    <xf numFmtId="0" fontId="1" fillId="0" borderId="1" xfId="0" applyFont="1" applyBorder="1" applyAlignment="1" applyProtection="1">
      <alignment horizontal="left"/>
      <protection locked="0"/>
    </xf>
    <xf numFmtId="0" fontId="0" fillId="0" borderId="4" xfId="0" applyBorder="1"/>
    <xf numFmtId="0" fontId="2" fillId="0" borderId="4" xfId="0" applyFont="1" applyBorder="1" applyAlignment="1">
      <alignment vertical="center"/>
    </xf>
    <xf numFmtId="0" fontId="1" fillId="0" borderId="0" xfId="0" applyFont="1"/>
    <xf numFmtId="0" fontId="9" fillId="0" borderId="0" xfId="0" applyFont="1"/>
    <xf numFmtId="0" fontId="1" fillId="2" borderId="1" xfId="0" applyFont="1" applyFill="1" applyBorder="1"/>
    <xf numFmtId="0" fontId="10" fillId="0" borderId="0" xfId="0" applyFont="1"/>
    <xf numFmtId="49" fontId="1" fillId="0" borderId="1" xfId="0" applyNumberFormat="1" applyFont="1" applyBorder="1" applyAlignment="1" applyProtection="1">
      <alignment horizontal="left"/>
      <protection locked="0"/>
    </xf>
    <xf numFmtId="0" fontId="1" fillId="0" borderId="1" xfId="0" applyFont="1" applyBorder="1" applyProtection="1">
      <protection locked="0"/>
    </xf>
    <xf numFmtId="0" fontId="1" fillId="0" borderId="0" xfId="0" applyFont="1" applyProtection="1">
      <protection locked="0"/>
    </xf>
    <xf numFmtId="0" fontId="0" fillId="2" borderId="7" xfId="0" applyFill="1" applyBorder="1" applyAlignment="1">
      <alignment horizontal="center"/>
    </xf>
    <xf numFmtId="0" fontId="0" fillId="2" borderId="9" xfId="0" applyFill="1" applyBorder="1" applyAlignment="1">
      <alignment horizontal="center"/>
    </xf>
    <xf numFmtId="0" fontId="0" fillId="2" borderId="8" xfId="0" applyFill="1" applyBorder="1" applyAlignment="1">
      <alignment horizontal="center"/>
    </xf>
    <xf numFmtId="0" fontId="0" fillId="2" borderId="7" xfId="0" applyFill="1" applyBorder="1" applyAlignment="1">
      <alignment horizontal="left"/>
    </xf>
    <xf numFmtId="0" fontId="0" fillId="2" borderId="8" xfId="0" applyFill="1" applyBorder="1" applyAlignment="1">
      <alignment horizontal="left"/>
    </xf>
    <xf numFmtId="0" fontId="0" fillId="0" borderId="7" xfId="0" applyBorder="1" applyAlignment="1">
      <alignment horizontal="left"/>
    </xf>
    <xf numFmtId="0" fontId="0" fillId="0" borderId="9" xfId="0" applyBorder="1" applyAlignment="1">
      <alignment horizontal="left"/>
    </xf>
    <xf numFmtId="0" fontId="0" fillId="0" borderId="8" xfId="0" applyBorder="1" applyAlignment="1">
      <alignment horizontal="left"/>
    </xf>
    <xf numFmtId="0" fontId="0" fillId="2" borderId="9" xfId="0" applyFill="1" applyBorder="1" applyAlignment="1">
      <alignment horizontal="left"/>
    </xf>
    <xf numFmtId="0" fontId="0" fillId="0" borderId="7" xfId="0" applyBorder="1" applyAlignment="1" applyProtection="1">
      <alignment horizontal="left"/>
      <protection locked="0"/>
    </xf>
    <xf numFmtId="0" fontId="0" fillId="0" borderId="9" xfId="0" applyBorder="1" applyAlignment="1" applyProtection="1">
      <alignment horizontal="left"/>
      <protection locked="0"/>
    </xf>
    <xf numFmtId="0" fontId="0" fillId="0" borderId="8" xfId="0" applyBorder="1" applyAlignment="1" applyProtection="1">
      <alignment horizontal="left"/>
      <protection locked="0"/>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14" xfId="0" applyBorder="1" applyAlignment="1">
      <alignment horizontal="center"/>
    </xf>
    <xf numFmtId="0" fontId="0" fillId="0" borderId="4" xfId="0" applyBorder="1" applyAlignment="1">
      <alignment horizontal="center"/>
    </xf>
    <xf numFmtId="0" fontId="0" fillId="0" borderId="15" xfId="0" applyBorder="1" applyAlignment="1">
      <alignment horizontal="center"/>
    </xf>
    <xf numFmtId="0" fontId="1" fillId="0" borderId="7" xfId="0" applyFont="1" applyBorder="1" applyAlignment="1">
      <alignment horizontal="left"/>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15" xfId="0" applyFont="1" applyBorder="1" applyAlignment="1">
      <alignment horizontal="center" vertical="center"/>
    </xf>
    <xf numFmtId="0" fontId="0" fillId="3" borderId="7" xfId="0" applyFill="1" applyBorder="1" applyAlignment="1">
      <alignment horizontal="center"/>
    </xf>
    <xf numFmtId="0" fontId="0" fillId="3" borderId="9" xfId="0" applyFill="1" applyBorder="1" applyAlignment="1">
      <alignment horizontal="center"/>
    </xf>
    <xf numFmtId="0" fontId="0" fillId="3" borderId="8" xfId="0" applyFill="1" applyBorder="1" applyAlignment="1">
      <alignment horizontal="center"/>
    </xf>
    <xf numFmtId="0" fontId="0" fillId="4" borderId="7" xfId="0" applyFill="1" applyBorder="1" applyAlignment="1" applyProtection="1">
      <alignment horizontal="center"/>
      <protection locked="0"/>
    </xf>
    <xf numFmtId="0" fontId="0" fillId="4" borderId="9"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0" fillId="5" borderId="7"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5" borderId="8" xfId="0" applyFill="1" applyBorder="1" applyAlignment="1" applyProtection="1">
      <alignment horizontal="center"/>
      <protection locked="0"/>
    </xf>
    <xf numFmtId="49" fontId="0" fillId="3" borderId="7" xfId="0" applyNumberFormat="1" applyFill="1" applyBorder="1" applyAlignment="1">
      <alignment horizontal="center"/>
    </xf>
    <xf numFmtId="49" fontId="0" fillId="3" borderId="9" xfId="0" applyNumberFormat="1" applyFill="1" applyBorder="1" applyAlignment="1">
      <alignment horizontal="center"/>
    </xf>
    <xf numFmtId="49" fontId="0" fillId="3" borderId="8" xfId="0" applyNumberFormat="1" applyFill="1" applyBorder="1" applyAlignment="1">
      <alignment horizontal="center"/>
    </xf>
    <xf numFmtId="0" fontId="3" fillId="0" borderId="11" xfId="0" applyFont="1" applyBorder="1" applyAlignment="1">
      <alignment horizontal="right" vertical="center"/>
    </xf>
    <xf numFmtId="0" fontId="0" fillId="0" borderId="11" xfId="0" applyBorder="1"/>
    <xf numFmtId="0" fontId="0" fillId="0" borderId="12" xfId="0" applyBorder="1"/>
    <xf numFmtId="0" fontId="0" fillId="0" borderId="4" xfId="0" applyBorder="1"/>
    <xf numFmtId="0" fontId="0" fillId="0" borderId="15" xfId="0" applyBorder="1"/>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6"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4" xfId="0" applyBorder="1" applyAlignment="1" applyProtection="1">
      <alignment horizontal="center"/>
      <protection locked="0"/>
    </xf>
    <xf numFmtId="0" fontId="0" fillId="0" borderId="15" xfId="0" applyBorder="1" applyAlignment="1" applyProtection="1">
      <alignment horizontal="center"/>
      <protection locked="0"/>
    </xf>
    <xf numFmtId="49" fontId="1" fillId="3" borderId="7" xfId="0" applyNumberFormat="1" applyFont="1" applyFill="1" applyBorder="1" applyAlignment="1">
      <alignment horizontal="center"/>
    </xf>
    <xf numFmtId="0" fontId="0" fillId="0" borderId="14" xfId="0" applyBorder="1" applyAlignment="1">
      <alignment horizontal="center" vertical="center"/>
    </xf>
    <xf numFmtId="0" fontId="0" fillId="0" borderId="4" xfId="0"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1" fillId="2" borderId="7" xfId="0" applyFont="1" applyFill="1" applyBorder="1" applyAlignment="1">
      <alignment horizontal="center"/>
    </xf>
    <xf numFmtId="0" fontId="3" fillId="0" borderId="13"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0" fillId="0" borderId="14" xfId="0" applyBorder="1" applyAlignment="1">
      <alignment horizontal="left" vertical="center"/>
    </xf>
    <xf numFmtId="0" fontId="0" fillId="0" borderId="4" xfId="0" applyBorder="1" applyAlignment="1">
      <alignment horizontal="left" vertical="center"/>
    </xf>
    <xf numFmtId="0" fontId="0" fillId="2" borderId="7" xfId="0" applyFill="1" applyBorder="1" applyAlignment="1" applyProtection="1">
      <alignment horizontal="center"/>
      <protection locked="0"/>
    </xf>
    <xf numFmtId="0" fontId="0" fillId="2" borderId="9" xfId="0" applyFill="1" applyBorder="1" applyAlignment="1" applyProtection="1">
      <alignment horizontal="center"/>
      <protection locked="0"/>
    </xf>
    <xf numFmtId="0" fontId="0" fillId="2" borderId="8" xfId="0" applyFill="1" applyBorder="1" applyAlignment="1" applyProtection="1">
      <alignment horizontal="center"/>
      <protection locked="0"/>
    </xf>
    <xf numFmtId="0" fontId="1" fillId="0" borderId="4" xfId="0" applyFont="1" applyBorder="1" applyAlignment="1">
      <alignment horizontal="left" vertical="center"/>
    </xf>
  </cellXfs>
  <cellStyles count="2">
    <cellStyle name="Standaard" xfId="0" builtinId="0"/>
    <cellStyle name="Standaard 2" xfId="1" xr:uid="{00000000-0005-0000-0000-000001000000}"/>
  </cellStyles>
  <dxfs count="9">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ctrlProps/ctrlProp156.xml><?xml version="1.0" encoding="utf-8"?>
<formControlPr xmlns="http://schemas.microsoft.com/office/spreadsheetml/2009/9/main" objectType="Button" lockText="1"/>
</file>

<file path=xl/ctrlProps/ctrlProp157.xml><?xml version="1.0" encoding="utf-8"?>
<formControlPr xmlns="http://schemas.microsoft.com/office/spreadsheetml/2009/9/main" objectType="Button" lockText="1"/>
</file>

<file path=xl/ctrlProps/ctrlProp158.xml><?xml version="1.0" encoding="utf-8"?>
<formControlPr xmlns="http://schemas.microsoft.com/office/spreadsheetml/2009/9/main" objectType="Button" lockText="1"/>
</file>

<file path=xl/ctrlProps/ctrlProp159.xml><?xml version="1.0" encoding="utf-8"?>
<formControlPr xmlns="http://schemas.microsoft.com/office/spreadsheetml/2009/9/main" objectType="Button" lockText="1"/>
</file>

<file path=xl/ctrlProps/ctrlProp160.xml><?xml version="1.0" encoding="utf-8"?>
<formControlPr xmlns="http://schemas.microsoft.com/office/spreadsheetml/2009/9/main" objectType="Button" lockText="1"/>
</file>

<file path=xl/ctrlProps/ctrlProp161.xml><?xml version="1.0" encoding="utf-8"?>
<formControlPr xmlns="http://schemas.microsoft.com/office/spreadsheetml/2009/9/main" objectType="Button" lockText="1"/>
</file>

<file path=xl/ctrlProps/ctrlProp162.xml><?xml version="1.0" encoding="utf-8"?>
<formControlPr xmlns="http://schemas.microsoft.com/office/spreadsheetml/2009/9/main" objectType="Button" lockText="1"/>
</file>

<file path=xl/ctrlProps/ctrlProp163.xml><?xml version="1.0" encoding="utf-8"?>
<formControlPr xmlns="http://schemas.microsoft.com/office/spreadsheetml/2009/9/main" objectType="Button" lockText="1"/>
</file>

<file path=xl/ctrlProps/ctrlProp164.xml><?xml version="1.0" encoding="utf-8"?>
<formControlPr xmlns="http://schemas.microsoft.com/office/spreadsheetml/2009/9/main" objectType="Button" lockText="1"/>
</file>

<file path=xl/ctrlProps/ctrlProp165.xml><?xml version="1.0" encoding="utf-8"?>
<formControlPr xmlns="http://schemas.microsoft.com/office/spreadsheetml/2009/9/main" objectType="Button" lockText="1"/>
</file>

<file path=xl/ctrlProps/ctrlProp166.xml><?xml version="1.0" encoding="utf-8"?>
<formControlPr xmlns="http://schemas.microsoft.com/office/spreadsheetml/2009/9/main" objectType="Button" lockText="1"/>
</file>

<file path=xl/ctrlProps/ctrlProp167.xml><?xml version="1.0" encoding="utf-8"?>
<formControlPr xmlns="http://schemas.microsoft.com/office/spreadsheetml/2009/9/main" objectType="Button" lockText="1"/>
</file>

<file path=xl/ctrlProps/ctrlProp168.xml><?xml version="1.0" encoding="utf-8"?>
<formControlPr xmlns="http://schemas.microsoft.com/office/spreadsheetml/2009/9/main" objectType="Button" lockText="1"/>
</file>

<file path=xl/ctrlProps/ctrlProp169.xml><?xml version="1.0" encoding="utf-8"?>
<formControlPr xmlns="http://schemas.microsoft.com/office/spreadsheetml/2009/9/main" objectType="Button" lockText="1"/>
</file>

<file path=xl/ctrlProps/ctrlProp170.xml><?xml version="1.0" encoding="utf-8"?>
<formControlPr xmlns="http://schemas.microsoft.com/office/spreadsheetml/2009/9/main" objectType="Button" lockText="1"/>
</file>

<file path=xl/ctrlProps/ctrlProp171.xml><?xml version="1.0" encoding="utf-8"?>
<formControlPr xmlns="http://schemas.microsoft.com/office/spreadsheetml/2009/9/main" objectType="Button" lockText="1"/>
</file>

<file path=xl/ctrlProps/ctrlProp172.xml><?xml version="1.0" encoding="utf-8"?>
<formControlPr xmlns="http://schemas.microsoft.com/office/spreadsheetml/2009/9/main" objectType="Button" lockText="1"/>
</file>

<file path=xl/ctrlProps/ctrlProp173.xml><?xml version="1.0" encoding="utf-8"?>
<formControlPr xmlns="http://schemas.microsoft.com/office/spreadsheetml/2009/9/main" objectType="Button" lockText="1"/>
</file>

<file path=xl/ctrlProps/ctrlProp174.xml><?xml version="1.0" encoding="utf-8"?>
<formControlPr xmlns="http://schemas.microsoft.com/office/spreadsheetml/2009/9/main" objectType="Button" lockText="1"/>
</file>

<file path=xl/ctrlProps/ctrlProp175.xml><?xml version="1.0" encoding="utf-8"?>
<formControlPr xmlns="http://schemas.microsoft.com/office/spreadsheetml/2009/9/main" objectType="Button" lockText="1"/>
</file>

<file path=xl/ctrlProps/ctrlProp176.xml><?xml version="1.0" encoding="utf-8"?>
<formControlPr xmlns="http://schemas.microsoft.com/office/spreadsheetml/2009/9/main" objectType="Button" lockText="1"/>
</file>

<file path=xl/ctrlProps/ctrlProp177.xml><?xml version="1.0" encoding="utf-8"?>
<formControlPr xmlns="http://schemas.microsoft.com/office/spreadsheetml/2009/9/main" objectType="Button" lockText="1"/>
</file>

<file path=xl/ctrlProps/ctrlProp178.xml><?xml version="1.0" encoding="utf-8"?>
<formControlPr xmlns="http://schemas.microsoft.com/office/spreadsheetml/2009/9/main" objectType="Button" lockText="1"/>
</file>

<file path=xl/ctrlProps/ctrlProp179.xml><?xml version="1.0" encoding="utf-8"?>
<formControlPr xmlns="http://schemas.microsoft.com/office/spreadsheetml/2009/9/main" objectType="Button" lockText="1"/>
</file>

<file path=xl/ctrlProps/ctrlProp180.xml><?xml version="1.0" encoding="utf-8"?>
<formControlPr xmlns="http://schemas.microsoft.com/office/spreadsheetml/2009/9/main" objectType="Button" lockText="1"/>
</file>

<file path=xl/ctrlProps/ctrlProp181.xml><?xml version="1.0" encoding="utf-8"?>
<formControlPr xmlns="http://schemas.microsoft.com/office/spreadsheetml/2009/9/main" objectType="Button" lockText="1"/>
</file>

<file path=xl/ctrlProps/ctrlProp182.xml><?xml version="1.0" encoding="utf-8"?>
<formControlPr xmlns="http://schemas.microsoft.com/office/spreadsheetml/2009/9/main" objectType="Button" lockText="1"/>
</file>

<file path=xl/ctrlProps/ctrlProp183.xml><?xml version="1.0" encoding="utf-8"?>
<formControlPr xmlns="http://schemas.microsoft.com/office/spreadsheetml/2009/9/main" objectType="Button" lockText="1"/>
</file>

<file path=xl/ctrlProps/ctrlProp184.xml><?xml version="1.0" encoding="utf-8"?>
<formControlPr xmlns="http://schemas.microsoft.com/office/spreadsheetml/2009/9/main" objectType="Button" lockText="1"/>
</file>

<file path=xl/ctrlProps/ctrlProp185.xml><?xml version="1.0" encoding="utf-8"?>
<formControlPr xmlns="http://schemas.microsoft.com/office/spreadsheetml/2009/9/main" objectType="Button" lockText="1"/>
</file>

<file path=xl/ctrlProps/ctrlProp186.xml><?xml version="1.0" encoding="utf-8"?>
<formControlPr xmlns="http://schemas.microsoft.com/office/spreadsheetml/2009/9/main" objectType="Button" lockText="1"/>
</file>

<file path=xl/ctrlProps/ctrlProp187.xml><?xml version="1.0" encoding="utf-8"?>
<formControlPr xmlns="http://schemas.microsoft.com/office/spreadsheetml/2009/9/main" objectType="Button" lockText="1"/>
</file>

<file path=xl/ctrlProps/ctrlProp188.xml><?xml version="1.0" encoding="utf-8"?>
<formControlPr xmlns="http://schemas.microsoft.com/office/spreadsheetml/2009/9/main" objectType="Button" lockText="1"/>
</file>

<file path=xl/ctrlProps/ctrlProp189.xml><?xml version="1.0" encoding="utf-8"?>
<formControlPr xmlns="http://schemas.microsoft.com/office/spreadsheetml/2009/9/main" objectType="Button" lockText="1"/>
</file>

<file path=xl/ctrlProps/ctrlProp190.xml><?xml version="1.0" encoding="utf-8"?>
<formControlPr xmlns="http://schemas.microsoft.com/office/spreadsheetml/2009/9/main" objectType="Button" lockText="1"/>
</file>

<file path=xl/ctrlProps/ctrlProp191.xml><?xml version="1.0" encoding="utf-8"?>
<formControlPr xmlns="http://schemas.microsoft.com/office/spreadsheetml/2009/9/main" objectType="Button" lockText="1"/>
</file>

<file path=xl/ctrlProps/ctrlProp192.xml><?xml version="1.0" encoding="utf-8"?>
<formControlPr xmlns="http://schemas.microsoft.com/office/spreadsheetml/2009/9/main" objectType="Button" lockText="1"/>
</file>

<file path=xl/ctrlProps/ctrlProp193.xml><?xml version="1.0" encoding="utf-8"?>
<formControlPr xmlns="http://schemas.microsoft.com/office/spreadsheetml/2009/9/main" objectType="Button" lockText="1"/>
</file>

<file path=xl/ctrlProps/ctrlProp194.xml><?xml version="1.0" encoding="utf-8"?>
<formControlPr xmlns="http://schemas.microsoft.com/office/spreadsheetml/2009/9/main" objectType="Button" lockText="1"/>
</file>

<file path=xl/ctrlProps/ctrlProp195.xml><?xml version="1.0" encoding="utf-8"?>
<formControlPr xmlns="http://schemas.microsoft.com/office/spreadsheetml/2009/9/main" objectType="Button" lockText="1"/>
</file>

<file path=xl/ctrlProps/ctrlProp196.xml><?xml version="1.0" encoding="utf-8"?>
<formControlPr xmlns="http://schemas.microsoft.com/office/spreadsheetml/2009/9/main" objectType="Button" lockText="1"/>
</file>

<file path=xl/ctrlProps/ctrlProp197.xml><?xml version="1.0" encoding="utf-8"?>
<formControlPr xmlns="http://schemas.microsoft.com/office/spreadsheetml/2009/9/main" objectType="Button" lockText="1"/>
</file>

<file path=xl/ctrlProps/ctrlProp198.xml><?xml version="1.0" encoding="utf-8"?>
<formControlPr xmlns="http://schemas.microsoft.com/office/spreadsheetml/2009/9/main" objectType="Button" lockText="1"/>
</file>

<file path=xl/ctrlProps/ctrlProp199.xml><?xml version="1.0" encoding="utf-8"?>
<formControlPr xmlns="http://schemas.microsoft.com/office/spreadsheetml/2009/9/main" objectType="Button" lockText="1"/>
</file>

<file path=xl/ctrlProps/ctrlProp200.xml><?xml version="1.0" encoding="utf-8"?>
<formControlPr xmlns="http://schemas.microsoft.com/office/spreadsheetml/2009/9/main" objectType="Button" lockText="1"/>
</file>

<file path=xl/ctrlProps/ctrlProp201.xml><?xml version="1.0" encoding="utf-8"?>
<formControlPr xmlns="http://schemas.microsoft.com/office/spreadsheetml/2009/9/main" objectType="Button" lockText="1"/>
</file>

<file path=xl/ctrlProps/ctrlProp202.xml><?xml version="1.0" encoding="utf-8"?>
<formControlPr xmlns="http://schemas.microsoft.com/office/spreadsheetml/2009/9/main" objectType="Button" lockText="1"/>
</file>

<file path=xl/ctrlProps/ctrlProp203.xml><?xml version="1.0" encoding="utf-8"?>
<formControlPr xmlns="http://schemas.microsoft.com/office/spreadsheetml/2009/9/main" objectType="Button" lockText="1"/>
</file>

<file path=xl/ctrlProps/ctrlProp204.xml><?xml version="1.0" encoding="utf-8"?>
<formControlPr xmlns="http://schemas.microsoft.com/office/spreadsheetml/2009/9/main" objectType="Button" lockText="1"/>
</file>

<file path=xl/ctrlProps/ctrlProp205.xml><?xml version="1.0" encoding="utf-8"?>
<formControlPr xmlns="http://schemas.microsoft.com/office/spreadsheetml/2009/9/main" objectType="Button" lockText="1"/>
</file>

<file path=xl/ctrlProps/ctrlProp206.xml><?xml version="1.0" encoding="utf-8"?>
<formControlPr xmlns="http://schemas.microsoft.com/office/spreadsheetml/2009/9/main" objectType="Button" lockText="1"/>
</file>

<file path=xl/ctrlProps/ctrlProp207.xml><?xml version="1.0" encoding="utf-8"?>
<formControlPr xmlns="http://schemas.microsoft.com/office/spreadsheetml/2009/9/main" objectType="Button" lockText="1"/>
</file>

<file path=xl/ctrlProps/ctrlProp208.xml><?xml version="1.0" encoding="utf-8"?>
<formControlPr xmlns="http://schemas.microsoft.com/office/spreadsheetml/2009/9/main" objectType="Button" lockText="1"/>
</file>

<file path=xl/ctrlProps/ctrlProp209.xml><?xml version="1.0" encoding="utf-8"?>
<formControlPr xmlns="http://schemas.microsoft.com/office/spreadsheetml/2009/9/main" objectType="Button" lockText="1"/>
</file>

<file path=xl/ctrlProps/ctrlProp210.xml><?xml version="1.0" encoding="utf-8"?>
<formControlPr xmlns="http://schemas.microsoft.com/office/spreadsheetml/2009/9/main" objectType="Button" lockText="1"/>
</file>

<file path=xl/ctrlProps/ctrlProp211.xml><?xml version="1.0" encoding="utf-8"?>
<formControlPr xmlns="http://schemas.microsoft.com/office/spreadsheetml/2009/9/main" objectType="Button" lockText="1"/>
</file>

<file path=xl/ctrlProps/ctrlProp212.xml><?xml version="1.0" encoding="utf-8"?>
<formControlPr xmlns="http://schemas.microsoft.com/office/spreadsheetml/2009/9/main" objectType="Button" lockText="1"/>
</file>

<file path=xl/ctrlProps/ctrlProp213.xml><?xml version="1.0" encoding="utf-8"?>
<formControlPr xmlns="http://schemas.microsoft.com/office/spreadsheetml/2009/9/main" objectType="Button" lockText="1"/>
</file>

<file path=xl/ctrlProps/ctrlProp214.xml><?xml version="1.0" encoding="utf-8"?>
<formControlPr xmlns="http://schemas.microsoft.com/office/spreadsheetml/2009/9/main" objectType="Button" lockText="1"/>
</file>

<file path=xl/ctrlProps/ctrlProp215.xml><?xml version="1.0" encoding="utf-8"?>
<formControlPr xmlns="http://schemas.microsoft.com/office/spreadsheetml/2009/9/main" objectType="Button" lockText="1"/>
</file>

<file path=xl/ctrlProps/ctrlProp216.xml><?xml version="1.0" encoding="utf-8"?>
<formControlPr xmlns="http://schemas.microsoft.com/office/spreadsheetml/2009/9/main" objectType="Button" lockText="1"/>
</file>

<file path=xl/ctrlProps/ctrlProp217.xml><?xml version="1.0" encoding="utf-8"?>
<formControlPr xmlns="http://schemas.microsoft.com/office/spreadsheetml/2009/9/main" objectType="Button" lockText="1"/>
</file>

<file path=xl/ctrlProps/ctrlProp218.xml><?xml version="1.0" encoding="utf-8"?>
<formControlPr xmlns="http://schemas.microsoft.com/office/spreadsheetml/2009/9/main" objectType="Button" lockText="1"/>
</file>

<file path=xl/ctrlProps/ctrlProp219.xml><?xml version="1.0" encoding="utf-8"?>
<formControlPr xmlns="http://schemas.microsoft.com/office/spreadsheetml/2009/9/main" objectType="Button" lockText="1"/>
</file>

<file path=xl/ctrlProps/ctrlProp220.xml><?xml version="1.0" encoding="utf-8"?>
<formControlPr xmlns="http://schemas.microsoft.com/office/spreadsheetml/2009/9/main" objectType="Button" lockText="1"/>
</file>

<file path=xl/ctrlProps/ctrlProp221.xml><?xml version="1.0" encoding="utf-8"?>
<formControlPr xmlns="http://schemas.microsoft.com/office/spreadsheetml/2009/9/main" objectType="Button" lockText="1"/>
</file>

<file path=xl/ctrlProps/ctrlProp222.xml><?xml version="1.0" encoding="utf-8"?>
<formControlPr xmlns="http://schemas.microsoft.com/office/spreadsheetml/2009/9/main" objectType="Button" lockText="1"/>
</file>

<file path=xl/ctrlProps/ctrlProp223.xml><?xml version="1.0" encoding="utf-8"?>
<formControlPr xmlns="http://schemas.microsoft.com/office/spreadsheetml/2009/9/main" objectType="Button" lockText="1"/>
</file>

<file path=xl/ctrlProps/ctrlProp224.xml><?xml version="1.0" encoding="utf-8"?>
<formControlPr xmlns="http://schemas.microsoft.com/office/spreadsheetml/2009/9/main" objectType="Button" lockText="1"/>
</file>

<file path=xl/ctrlProps/ctrlProp225.xml><?xml version="1.0" encoding="utf-8"?>
<formControlPr xmlns="http://schemas.microsoft.com/office/spreadsheetml/2009/9/main" objectType="Button" lockText="1"/>
</file>

<file path=xl/ctrlProps/ctrlProp226.xml><?xml version="1.0" encoding="utf-8"?>
<formControlPr xmlns="http://schemas.microsoft.com/office/spreadsheetml/2009/9/main" objectType="Button" lockText="1"/>
</file>

<file path=xl/ctrlProps/ctrlProp227.xml><?xml version="1.0" encoding="utf-8"?>
<formControlPr xmlns="http://schemas.microsoft.com/office/spreadsheetml/2009/9/main" objectType="Button" lockText="1"/>
</file>

<file path=xl/ctrlProps/ctrlProp228.xml><?xml version="1.0" encoding="utf-8"?>
<formControlPr xmlns="http://schemas.microsoft.com/office/spreadsheetml/2009/9/main" objectType="Button" lockText="1"/>
</file>

<file path=xl/ctrlProps/ctrlProp229.xml><?xml version="1.0" encoding="utf-8"?>
<formControlPr xmlns="http://schemas.microsoft.com/office/spreadsheetml/2009/9/main" objectType="Button" lockText="1"/>
</file>

<file path=xl/ctrlProps/ctrlProp230.xml><?xml version="1.0" encoding="utf-8"?>
<formControlPr xmlns="http://schemas.microsoft.com/office/spreadsheetml/2009/9/main" objectType="Button" lockText="1"/>
</file>

<file path=xl/ctrlProps/ctrlProp231.xml><?xml version="1.0" encoding="utf-8"?>
<formControlPr xmlns="http://schemas.microsoft.com/office/spreadsheetml/2009/9/main" objectType="Button" lockText="1"/>
</file>

<file path=xl/ctrlProps/ctrlProp232.xml><?xml version="1.0" encoding="utf-8"?>
<formControlPr xmlns="http://schemas.microsoft.com/office/spreadsheetml/2009/9/main" objectType="Button" lockText="1"/>
</file>

<file path=xl/ctrlProps/ctrlProp233.xml><?xml version="1.0" encoding="utf-8"?>
<formControlPr xmlns="http://schemas.microsoft.com/office/spreadsheetml/2009/9/main" objectType="Button" lockText="1"/>
</file>

<file path=xl/ctrlProps/ctrlProp234.xml><?xml version="1.0" encoding="utf-8"?>
<formControlPr xmlns="http://schemas.microsoft.com/office/spreadsheetml/2009/9/main" objectType="Button" lockText="1"/>
</file>

<file path=xl/ctrlProps/ctrlProp235.xml><?xml version="1.0" encoding="utf-8"?>
<formControlPr xmlns="http://schemas.microsoft.com/office/spreadsheetml/2009/9/main" objectType="Button" lockText="1"/>
</file>

<file path=xl/ctrlProps/ctrlProp236.xml><?xml version="1.0" encoding="utf-8"?>
<formControlPr xmlns="http://schemas.microsoft.com/office/spreadsheetml/2009/9/main" objectType="Button" lockText="1"/>
</file>

<file path=xl/ctrlProps/ctrlProp237.xml><?xml version="1.0" encoding="utf-8"?>
<formControlPr xmlns="http://schemas.microsoft.com/office/spreadsheetml/2009/9/main" objectType="Button" lockText="1"/>
</file>

<file path=xl/ctrlProps/ctrlProp238.xml><?xml version="1.0" encoding="utf-8"?>
<formControlPr xmlns="http://schemas.microsoft.com/office/spreadsheetml/2009/9/main" objectType="Button" lockText="1"/>
</file>

<file path=xl/ctrlProps/ctrlProp239.xml><?xml version="1.0" encoding="utf-8"?>
<formControlPr xmlns="http://schemas.microsoft.com/office/spreadsheetml/2009/9/main" objectType="Button" lockText="1"/>
</file>

<file path=xl/ctrlProps/ctrlProp240.xml><?xml version="1.0" encoding="utf-8"?>
<formControlPr xmlns="http://schemas.microsoft.com/office/spreadsheetml/2009/9/main" objectType="Button" lockText="1"/>
</file>

<file path=xl/ctrlProps/ctrlProp241.xml><?xml version="1.0" encoding="utf-8"?>
<formControlPr xmlns="http://schemas.microsoft.com/office/spreadsheetml/2009/9/main" objectType="Button" lockText="1"/>
</file>

<file path=xl/ctrlProps/ctrlProp242.xml><?xml version="1.0" encoding="utf-8"?>
<formControlPr xmlns="http://schemas.microsoft.com/office/spreadsheetml/2009/9/main" objectType="Button" lockText="1"/>
</file>

<file path=xl/ctrlProps/ctrlProp243.xml><?xml version="1.0" encoding="utf-8"?>
<formControlPr xmlns="http://schemas.microsoft.com/office/spreadsheetml/2009/9/main" objectType="Button" lockText="1"/>
</file>

<file path=xl/ctrlProps/ctrlProp244.xml><?xml version="1.0" encoding="utf-8"?>
<formControlPr xmlns="http://schemas.microsoft.com/office/spreadsheetml/2009/9/main" objectType="Button" lockText="1"/>
</file>

<file path=xl/ctrlProps/ctrlProp245.xml><?xml version="1.0" encoding="utf-8"?>
<formControlPr xmlns="http://schemas.microsoft.com/office/spreadsheetml/2009/9/main" objectType="Button" lockText="1"/>
</file>

<file path=xl/ctrlProps/ctrlProp246.xml><?xml version="1.0" encoding="utf-8"?>
<formControlPr xmlns="http://schemas.microsoft.com/office/spreadsheetml/2009/9/main" objectType="Button" lockText="1"/>
</file>

<file path=xl/ctrlProps/ctrlProp247.xml><?xml version="1.0" encoding="utf-8"?>
<formControlPr xmlns="http://schemas.microsoft.com/office/spreadsheetml/2009/9/main" objectType="Button" lockText="1"/>
</file>

<file path=xl/ctrlProps/ctrlProp248.xml><?xml version="1.0" encoding="utf-8"?>
<formControlPr xmlns="http://schemas.microsoft.com/office/spreadsheetml/2009/9/main" objectType="Button" lockText="1"/>
</file>

<file path=xl/ctrlProps/ctrlProp249.xml><?xml version="1.0" encoding="utf-8"?>
<formControlPr xmlns="http://schemas.microsoft.com/office/spreadsheetml/2009/9/main" objectType="Button" lockText="1"/>
</file>

<file path=xl/ctrlProps/ctrlProp250.xml><?xml version="1.0" encoding="utf-8"?>
<formControlPr xmlns="http://schemas.microsoft.com/office/spreadsheetml/2009/9/main" objectType="Button" lockText="1"/>
</file>

<file path=xl/ctrlProps/ctrlProp251.xml><?xml version="1.0" encoding="utf-8"?>
<formControlPr xmlns="http://schemas.microsoft.com/office/spreadsheetml/2009/9/main" objectType="Button" lockText="1"/>
</file>

<file path=xl/ctrlProps/ctrlProp252.xml><?xml version="1.0" encoding="utf-8"?>
<formControlPr xmlns="http://schemas.microsoft.com/office/spreadsheetml/2009/9/main" objectType="Button" lockText="1"/>
</file>

<file path=xl/ctrlProps/ctrlProp253.xml><?xml version="1.0" encoding="utf-8"?>
<formControlPr xmlns="http://schemas.microsoft.com/office/spreadsheetml/2009/9/main" objectType="Button" lockText="1"/>
</file>

<file path=xl/ctrlProps/ctrlProp254.xml><?xml version="1.0" encoding="utf-8"?>
<formControlPr xmlns="http://schemas.microsoft.com/office/spreadsheetml/2009/9/main" objectType="Button" lockText="1"/>
</file>

<file path=xl/ctrlProps/ctrlProp255.xml><?xml version="1.0" encoding="utf-8"?>
<formControlPr xmlns="http://schemas.microsoft.com/office/spreadsheetml/2009/9/main" objectType="Button" lockText="1"/>
</file>

<file path=xl/ctrlProps/ctrlProp256.xml><?xml version="1.0" encoding="utf-8"?>
<formControlPr xmlns="http://schemas.microsoft.com/office/spreadsheetml/2009/9/main" objectType="Button" lockText="1"/>
</file>

<file path=xl/ctrlProps/ctrlProp257.xml><?xml version="1.0" encoding="utf-8"?>
<formControlPr xmlns="http://schemas.microsoft.com/office/spreadsheetml/2009/9/main" objectType="Button" lockText="1"/>
</file>

<file path=xl/ctrlProps/ctrlProp258.xml><?xml version="1.0" encoding="utf-8"?>
<formControlPr xmlns="http://schemas.microsoft.com/office/spreadsheetml/2009/9/main" objectType="Button" lockText="1"/>
</file>

<file path=xl/ctrlProps/ctrlProp259.xml><?xml version="1.0" encoding="utf-8"?>
<formControlPr xmlns="http://schemas.microsoft.com/office/spreadsheetml/2009/9/main" objectType="Button" lockText="1"/>
</file>

<file path=xl/ctrlProps/ctrlProp260.xml><?xml version="1.0" encoding="utf-8"?>
<formControlPr xmlns="http://schemas.microsoft.com/office/spreadsheetml/2009/9/main" objectType="Button" lockText="1"/>
</file>

<file path=xl/ctrlProps/ctrlProp261.xml><?xml version="1.0" encoding="utf-8"?>
<formControlPr xmlns="http://schemas.microsoft.com/office/spreadsheetml/2009/9/main" objectType="Button" lockText="1"/>
</file>

<file path=xl/ctrlProps/ctrlProp262.xml><?xml version="1.0" encoding="utf-8"?>
<formControlPr xmlns="http://schemas.microsoft.com/office/spreadsheetml/2009/9/main" objectType="Button" lockText="1"/>
</file>

<file path=xl/ctrlProps/ctrlProp263.xml><?xml version="1.0" encoding="utf-8"?>
<formControlPr xmlns="http://schemas.microsoft.com/office/spreadsheetml/2009/9/main" objectType="Button" lockText="1"/>
</file>

<file path=xl/ctrlProps/ctrlProp264.xml><?xml version="1.0" encoding="utf-8"?>
<formControlPr xmlns="http://schemas.microsoft.com/office/spreadsheetml/2009/9/main" objectType="Button" lockText="1"/>
</file>

<file path=xl/ctrlProps/ctrlProp265.xml><?xml version="1.0" encoding="utf-8"?>
<formControlPr xmlns="http://schemas.microsoft.com/office/spreadsheetml/2009/9/main" objectType="Button" lockText="1"/>
</file>

<file path=xl/ctrlProps/ctrlProp266.xml><?xml version="1.0" encoding="utf-8"?>
<formControlPr xmlns="http://schemas.microsoft.com/office/spreadsheetml/2009/9/main" objectType="Button" lockText="1"/>
</file>

<file path=xl/ctrlProps/ctrlProp267.xml><?xml version="1.0" encoding="utf-8"?>
<formControlPr xmlns="http://schemas.microsoft.com/office/spreadsheetml/2009/9/main" objectType="Button" lockText="1"/>
</file>

<file path=xl/ctrlProps/ctrlProp268.xml><?xml version="1.0" encoding="utf-8"?>
<formControlPr xmlns="http://schemas.microsoft.com/office/spreadsheetml/2009/9/main" objectType="Button" lockText="1"/>
</file>

<file path=xl/ctrlProps/ctrlProp269.xml><?xml version="1.0" encoding="utf-8"?>
<formControlPr xmlns="http://schemas.microsoft.com/office/spreadsheetml/2009/9/main" objectType="Button" lockText="1"/>
</file>

<file path=xl/ctrlProps/ctrlProp270.xml><?xml version="1.0" encoding="utf-8"?>
<formControlPr xmlns="http://schemas.microsoft.com/office/spreadsheetml/2009/9/main" objectType="Button" lockText="1"/>
</file>

<file path=xl/ctrlProps/ctrlProp271.xml><?xml version="1.0" encoding="utf-8"?>
<formControlPr xmlns="http://schemas.microsoft.com/office/spreadsheetml/2009/9/main" objectType="Button" lockText="1"/>
</file>

<file path=xl/ctrlProps/ctrlProp272.xml><?xml version="1.0" encoding="utf-8"?>
<formControlPr xmlns="http://schemas.microsoft.com/office/spreadsheetml/2009/9/main" objectType="Button" lockText="1"/>
</file>

<file path=xl/ctrlProps/ctrlProp273.xml><?xml version="1.0" encoding="utf-8"?>
<formControlPr xmlns="http://schemas.microsoft.com/office/spreadsheetml/2009/9/main" objectType="Button" lockText="1"/>
</file>

<file path=xl/ctrlProps/ctrlProp274.xml><?xml version="1.0" encoding="utf-8"?>
<formControlPr xmlns="http://schemas.microsoft.com/office/spreadsheetml/2009/9/main" objectType="Button" lockText="1"/>
</file>

<file path=xl/ctrlProps/ctrlProp275.xml><?xml version="1.0" encoding="utf-8"?>
<formControlPr xmlns="http://schemas.microsoft.com/office/spreadsheetml/2009/9/main" objectType="Button" lockText="1"/>
</file>

<file path=xl/ctrlProps/ctrlProp276.xml><?xml version="1.0" encoding="utf-8"?>
<formControlPr xmlns="http://schemas.microsoft.com/office/spreadsheetml/2009/9/main" objectType="Button" lockText="1"/>
</file>

<file path=xl/ctrlProps/ctrlProp277.xml><?xml version="1.0" encoding="utf-8"?>
<formControlPr xmlns="http://schemas.microsoft.com/office/spreadsheetml/2009/9/main" objectType="Button" lockText="1"/>
</file>

<file path=xl/ctrlProps/ctrlProp278.xml><?xml version="1.0" encoding="utf-8"?>
<formControlPr xmlns="http://schemas.microsoft.com/office/spreadsheetml/2009/9/main" objectType="Button" lockText="1"/>
</file>

<file path=xl/ctrlProps/ctrlProp279.xml><?xml version="1.0" encoding="utf-8"?>
<formControlPr xmlns="http://schemas.microsoft.com/office/spreadsheetml/2009/9/main" objectType="Button" lockText="1"/>
</file>

<file path=xl/ctrlProps/ctrlProp280.xml><?xml version="1.0" encoding="utf-8"?>
<formControlPr xmlns="http://schemas.microsoft.com/office/spreadsheetml/2009/9/main" objectType="Button" lockText="1"/>
</file>

<file path=xl/ctrlProps/ctrlProp281.xml><?xml version="1.0" encoding="utf-8"?>
<formControlPr xmlns="http://schemas.microsoft.com/office/spreadsheetml/2009/9/main" objectType="Button" lockText="1"/>
</file>

<file path=xl/ctrlProps/ctrlProp282.xml><?xml version="1.0" encoding="utf-8"?>
<formControlPr xmlns="http://schemas.microsoft.com/office/spreadsheetml/2009/9/main" objectType="Button" lockText="1"/>
</file>

<file path=xl/ctrlProps/ctrlProp283.xml><?xml version="1.0" encoding="utf-8"?>
<formControlPr xmlns="http://schemas.microsoft.com/office/spreadsheetml/2009/9/main" objectType="Button" lockText="1"/>
</file>

<file path=xl/ctrlProps/ctrlProp284.xml><?xml version="1.0" encoding="utf-8"?>
<formControlPr xmlns="http://schemas.microsoft.com/office/spreadsheetml/2009/9/main" objectType="Button" lockText="1"/>
</file>

<file path=xl/ctrlProps/ctrlProp285.xml><?xml version="1.0" encoding="utf-8"?>
<formControlPr xmlns="http://schemas.microsoft.com/office/spreadsheetml/2009/9/main" objectType="Button" lockText="1"/>
</file>

<file path=xl/ctrlProps/ctrlProp286.xml><?xml version="1.0" encoding="utf-8"?>
<formControlPr xmlns="http://schemas.microsoft.com/office/spreadsheetml/2009/9/main" objectType="Button" lockText="1"/>
</file>

<file path=xl/ctrlProps/ctrlProp287.xml><?xml version="1.0" encoding="utf-8"?>
<formControlPr xmlns="http://schemas.microsoft.com/office/spreadsheetml/2009/9/main" objectType="Button" lockText="1"/>
</file>

<file path=xl/ctrlProps/ctrlProp288.xml><?xml version="1.0" encoding="utf-8"?>
<formControlPr xmlns="http://schemas.microsoft.com/office/spreadsheetml/2009/9/main" objectType="Button" lockText="1"/>
</file>

<file path=xl/ctrlProps/ctrlProp289.xml><?xml version="1.0" encoding="utf-8"?>
<formControlPr xmlns="http://schemas.microsoft.com/office/spreadsheetml/2009/9/main" objectType="Button" lockText="1"/>
</file>

<file path=xl/ctrlProps/ctrlProp290.xml><?xml version="1.0" encoding="utf-8"?>
<formControlPr xmlns="http://schemas.microsoft.com/office/spreadsheetml/2009/9/main" objectType="Button" lockText="1"/>
</file>

<file path=xl/ctrlProps/ctrlProp291.xml><?xml version="1.0" encoding="utf-8"?>
<formControlPr xmlns="http://schemas.microsoft.com/office/spreadsheetml/2009/9/main" objectType="Button" lockText="1"/>
</file>

<file path=xl/ctrlProps/ctrlProp292.xml><?xml version="1.0" encoding="utf-8"?>
<formControlPr xmlns="http://schemas.microsoft.com/office/spreadsheetml/2009/9/main" objectType="Button" lockText="1"/>
</file>

<file path=xl/ctrlProps/ctrlProp293.xml><?xml version="1.0" encoding="utf-8"?>
<formControlPr xmlns="http://schemas.microsoft.com/office/spreadsheetml/2009/9/main" objectType="Button" lockText="1"/>
</file>

<file path=xl/ctrlProps/ctrlProp294.xml><?xml version="1.0" encoding="utf-8"?>
<formControlPr xmlns="http://schemas.microsoft.com/office/spreadsheetml/2009/9/main" objectType="Button" lockText="1"/>
</file>

<file path=xl/ctrlProps/ctrlProp295.xml><?xml version="1.0" encoding="utf-8"?>
<formControlPr xmlns="http://schemas.microsoft.com/office/spreadsheetml/2009/9/main" objectType="Button" lockText="1"/>
</file>

<file path=xl/ctrlProps/ctrlProp296.xml><?xml version="1.0" encoding="utf-8"?>
<formControlPr xmlns="http://schemas.microsoft.com/office/spreadsheetml/2009/9/main" objectType="Button" lockText="1"/>
</file>

<file path=xl/ctrlProps/ctrlProp297.xml><?xml version="1.0" encoding="utf-8"?>
<formControlPr xmlns="http://schemas.microsoft.com/office/spreadsheetml/2009/9/main" objectType="Button" lockText="1"/>
</file>

<file path=xl/ctrlProps/ctrlProp298.xml><?xml version="1.0" encoding="utf-8"?>
<formControlPr xmlns="http://schemas.microsoft.com/office/spreadsheetml/2009/9/main" objectType="Button" lockText="1"/>
</file>

<file path=xl/ctrlProps/ctrlProp299.xml><?xml version="1.0" encoding="utf-8"?>
<formControlPr xmlns="http://schemas.microsoft.com/office/spreadsheetml/2009/9/main" objectType="Button" lockText="1"/>
</file>

<file path=xl/ctrlProps/ctrlProp300.xml><?xml version="1.0" encoding="utf-8"?>
<formControlPr xmlns="http://schemas.microsoft.com/office/spreadsheetml/2009/9/main" objectType="Button" lockText="1"/>
</file>

<file path=xl/ctrlProps/ctrlProp301.xml><?xml version="1.0" encoding="utf-8"?>
<formControlPr xmlns="http://schemas.microsoft.com/office/spreadsheetml/2009/9/main" objectType="Button" lockText="1"/>
</file>

<file path=xl/ctrlProps/ctrlProp302.xml><?xml version="1.0" encoding="utf-8"?>
<formControlPr xmlns="http://schemas.microsoft.com/office/spreadsheetml/2009/9/main" objectType="Button" lockText="1"/>
</file>

<file path=xl/ctrlProps/ctrlProp303.xml><?xml version="1.0" encoding="utf-8"?>
<formControlPr xmlns="http://schemas.microsoft.com/office/spreadsheetml/2009/9/main" objectType="Button" lockText="1"/>
</file>

<file path=xl/ctrlProps/ctrlProp304.xml><?xml version="1.0" encoding="utf-8"?>
<formControlPr xmlns="http://schemas.microsoft.com/office/spreadsheetml/2009/9/main" objectType="Button" lockText="1"/>
</file>

<file path=xl/ctrlProps/ctrlProp305.xml><?xml version="1.0" encoding="utf-8"?>
<formControlPr xmlns="http://schemas.microsoft.com/office/spreadsheetml/2009/9/main" objectType="Button" lockText="1"/>
</file>

<file path=xl/ctrlProps/ctrlProp306.xml><?xml version="1.0" encoding="utf-8"?>
<formControlPr xmlns="http://schemas.microsoft.com/office/spreadsheetml/2009/9/main" objectType="Button" lockText="1"/>
</file>

<file path=xl/ctrlProps/ctrlProp307.xml><?xml version="1.0" encoding="utf-8"?>
<formControlPr xmlns="http://schemas.microsoft.com/office/spreadsheetml/2009/9/main" objectType="Button" lockText="1"/>
</file>

<file path=xl/ctrlProps/ctrlProp308.xml><?xml version="1.0" encoding="utf-8"?>
<formControlPr xmlns="http://schemas.microsoft.com/office/spreadsheetml/2009/9/main" objectType="Button" lockText="1"/>
</file>

<file path=xl/ctrlProps/ctrlProp309.xml><?xml version="1.0" encoding="utf-8"?>
<formControlPr xmlns="http://schemas.microsoft.com/office/spreadsheetml/2009/9/main" objectType="Button" lockText="1"/>
</file>

<file path=xl/ctrlProps/ctrlProp310.xml><?xml version="1.0" encoding="utf-8"?>
<formControlPr xmlns="http://schemas.microsoft.com/office/spreadsheetml/2009/9/main" objectType="Button" lockText="1"/>
</file>

<file path=xl/ctrlProps/ctrlProp311.xml><?xml version="1.0" encoding="utf-8"?>
<formControlPr xmlns="http://schemas.microsoft.com/office/spreadsheetml/2009/9/main" objectType="CheckBox" fmlaLink="$G$2" lockText="1"/>
</file>

<file path=xl/ctrlProps/ctrlProp312.xml><?xml version="1.0" encoding="utf-8"?>
<formControlPr xmlns="http://schemas.microsoft.com/office/spreadsheetml/2009/9/main" objectType="CheckBox" fmlaLink="$H$2" lockText="1"/>
</file>

<file path=xl/ctrlProps/ctrlProp313.xml><?xml version="1.0" encoding="utf-8"?>
<formControlPr xmlns="http://schemas.microsoft.com/office/spreadsheetml/2009/9/main" objectType="Button" lockText="1"/>
</file>

<file path=xl/ctrlProps/ctrlProp314.xml><?xml version="1.0" encoding="utf-8"?>
<formControlPr xmlns="http://schemas.microsoft.com/office/spreadsheetml/2009/9/main" objectType="Button" lockText="1"/>
</file>

<file path=xl/ctrlProps/ctrlProp315.xml><?xml version="1.0" encoding="utf-8"?>
<formControlPr xmlns="http://schemas.microsoft.com/office/spreadsheetml/2009/9/main" objectType="Button" lockText="1"/>
</file>

<file path=xl/ctrlProps/ctrlProp316.xml><?xml version="1.0" encoding="utf-8"?>
<formControlPr xmlns="http://schemas.microsoft.com/office/spreadsheetml/2009/9/main" objectType="Button" lockText="1"/>
</file>

<file path=xl/ctrlProps/ctrlProp317.xml><?xml version="1.0" encoding="utf-8"?>
<formControlPr xmlns="http://schemas.microsoft.com/office/spreadsheetml/2009/9/main" objectType="Button" lockText="1"/>
</file>

<file path=xl/ctrlProps/ctrlProp318.xml><?xml version="1.0" encoding="utf-8"?>
<formControlPr xmlns="http://schemas.microsoft.com/office/spreadsheetml/2009/9/main" objectType="Button" lockText="1"/>
</file>

<file path=xl/ctrlProps/ctrlProp319.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264193" name="Button 1" hidden="1">
              <a:extLst>
                <a:ext uri="{63B3BB69-23CF-44E3-9099-C40C66FF867C}">
                  <a14:compatExt spid="_x0000_s264193"/>
                </a:ext>
                <a:ext uri="{FF2B5EF4-FFF2-40B4-BE49-F238E27FC236}">
                  <a16:creationId xmlns:a16="http://schemas.microsoft.com/office/drawing/2014/main" id="{00000000-0008-0000-0100-000001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264194" name="Button 2" hidden="1">
              <a:extLst>
                <a:ext uri="{63B3BB69-23CF-44E3-9099-C40C66FF867C}">
                  <a14:compatExt spid="_x0000_s264194"/>
                </a:ext>
                <a:ext uri="{FF2B5EF4-FFF2-40B4-BE49-F238E27FC236}">
                  <a16:creationId xmlns:a16="http://schemas.microsoft.com/office/drawing/2014/main" id="{00000000-0008-0000-0100-000002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264195" name="Button 3" hidden="1">
              <a:extLst>
                <a:ext uri="{63B3BB69-23CF-44E3-9099-C40C66FF867C}">
                  <a14:compatExt spid="_x0000_s264195"/>
                </a:ext>
                <a:ext uri="{FF2B5EF4-FFF2-40B4-BE49-F238E27FC236}">
                  <a16:creationId xmlns:a16="http://schemas.microsoft.com/office/drawing/2014/main" id="{00000000-0008-0000-0100-000003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264196" name="Button 4" hidden="1">
              <a:extLst>
                <a:ext uri="{63B3BB69-23CF-44E3-9099-C40C66FF867C}">
                  <a14:compatExt spid="_x0000_s264196"/>
                </a:ext>
                <a:ext uri="{FF2B5EF4-FFF2-40B4-BE49-F238E27FC236}">
                  <a16:creationId xmlns:a16="http://schemas.microsoft.com/office/drawing/2014/main" id="{00000000-0008-0000-0100-000004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264197" name="Button 5" hidden="1">
              <a:extLst>
                <a:ext uri="{63B3BB69-23CF-44E3-9099-C40C66FF867C}">
                  <a14:compatExt spid="_x0000_s264197"/>
                </a:ext>
                <a:ext uri="{FF2B5EF4-FFF2-40B4-BE49-F238E27FC236}">
                  <a16:creationId xmlns:a16="http://schemas.microsoft.com/office/drawing/2014/main" id="{00000000-0008-0000-0100-000005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264198" name="Button 6" hidden="1">
              <a:extLst>
                <a:ext uri="{63B3BB69-23CF-44E3-9099-C40C66FF867C}">
                  <a14:compatExt spid="_x0000_s264198"/>
                </a:ext>
                <a:ext uri="{FF2B5EF4-FFF2-40B4-BE49-F238E27FC236}">
                  <a16:creationId xmlns:a16="http://schemas.microsoft.com/office/drawing/2014/main" id="{00000000-0008-0000-0100-000006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264199" name="Button 7" hidden="1">
              <a:extLst>
                <a:ext uri="{63B3BB69-23CF-44E3-9099-C40C66FF867C}">
                  <a14:compatExt spid="_x0000_s264199"/>
                </a:ext>
                <a:ext uri="{FF2B5EF4-FFF2-40B4-BE49-F238E27FC236}">
                  <a16:creationId xmlns:a16="http://schemas.microsoft.com/office/drawing/2014/main" id="{00000000-0008-0000-0100-000007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264200" name="Button 8" hidden="1">
              <a:extLst>
                <a:ext uri="{63B3BB69-23CF-44E3-9099-C40C66FF867C}">
                  <a14:compatExt spid="_x0000_s264200"/>
                </a:ext>
                <a:ext uri="{FF2B5EF4-FFF2-40B4-BE49-F238E27FC236}">
                  <a16:creationId xmlns:a16="http://schemas.microsoft.com/office/drawing/2014/main" id="{00000000-0008-0000-0100-000008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264201" name="Button 9" hidden="1">
              <a:extLst>
                <a:ext uri="{63B3BB69-23CF-44E3-9099-C40C66FF867C}">
                  <a14:compatExt spid="_x0000_s264201"/>
                </a:ext>
                <a:ext uri="{FF2B5EF4-FFF2-40B4-BE49-F238E27FC236}">
                  <a16:creationId xmlns:a16="http://schemas.microsoft.com/office/drawing/2014/main" id="{00000000-0008-0000-0100-000009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264202" name="Button 10" hidden="1">
              <a:extLst>
                <a:ext uri="{63B3BB69-23CF-44E3-9099-C40C66FF867C}">
                  <a14:compatExt spid="_x0000_s264202"/>
                </a:ext>
                <a:ext uri="{FF2B5EF4-FFF2-40B4-BE49-F238E27FC236}">
                  <a16:creationId xmlns:a16="http://schemas.microsoft.com/office/drawing/2014/main" id="{00000000-0008-0000-0100-00000A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264203" name="Button 11" hidden="1">
              <a:extLst>
                <a:ext uri="{63B3BB69-23CF-44E3-9099-C40C66FF867C}">
                  <a14:compatExt spid="_x0000_s264203"/>
                </a:ext>
                <a:ext uri="{FF2B5EF4-FFF2-40B4-BE49-F238E27FC236}">
                  <a16:creationId xmlns:a16="http://schemas.microsoft.com/office/drawing/2014/main" id="{00000000-0008-0000-0100-00000B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264204" name="Button 12" hidden="1">
              <a:extLst>
                <a:ext uri="{63B3BB69-23CF-44E3-9099-C40C66FF867C}">
                  <a14:compatExt spid="_x0000_s264204"/>
                </a:ext>
                <a:ext uri="{FF2B5EF4-FFF2-40B4-BE49-F238E27FC236}">
                  <a16:creationId xmlns:a16="http://schemas.microsoft.com/office/drawing/2014/main" id="{00000000-0008-0000-0100-00000C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264205" name="Button 13" hidden="1">
              <a:extLst>
                <a:ext uri="{63B3BB69-23CF-44E3-9099-C40C66FF867C}">
                  <a14:compatExt spid="_x0000_s264205"/>
                </a:ext>
                <a:ext uri="{FF2B5EF4-FFF2-40B4-BE49-F238E27FC236}">
                  <a16:creationId xmlns:a16="http://schemas.microsoft.com/office/drawing/2014/main" id="{00000000-0008-0000-0100-00000D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264206" name="Button 14" hidden="1">
              <a:extLst>
                <a:ext uri="{63B3BB69-23CF-44E3-9099-C40C66FF867C}">
                  <a14:compatExt spid="_x0000_s264206"/>
                </a:ext>
                <a:ext uri="{FF2B5EF4-FFF2-40B4-BE49-F238E27FC236}">
                  <a16:creationId xmlns:a16="http://schemas.microsoft.com/office/drawing/2014/main" id="{00000000-0008-0000-0100-00000E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264207" name="Button 15" hidden="1">
              <a:extLst>
                <a:ext uri="{63B3BB69-23CF-44E3-9099-C40C66FF867C}">
                  <a14:compatExt spid="_x0000_s264207"/>
                </a:ext>
                <a:ext uri="{FF2B5EF4-FFF2-40B4-BE49-F238E27FC236}">
                  <a16:creationId xmlns:a16="http://schemas.microsoft.com/office/drawing/2014/main" id="{00000000-0008-0000-0100-00000F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264208" name="Button 16" hidden="1">
              <a:extLst>
                <a:ext uri="{63B3BB69-23CF-44E3-9099-C40C66FF867C}">
                  <a14:compatExt spid="_x0000_s264208"/>
                </a:ext>
                <a:ext uri="{FF2B5EF4-FFF2-40B4-BE49-F238E27FC236}">
                  <a16:creationId xmlns:a16="http://schemas.microsoft.com/office/drawing/2014/main" id="{00000000-0008-0000-0100-000010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264209" name="Button 17" hidden="1">
              <a:extLst>
                <a:ext uri="{63B3BB69-23CF-44E3-9099-C40C66FF867C}">
                  <a14:compatExt spid="_x0000_s264209"/>
                </a:ext>
                <a:ext uri="{FF2B5EF4-FFF2-40B4-BE49-F238E27FC236}">
                  <a16:creationId xmlns:a16="http://schemas.microsoft.com/office/drawing/2014/main" id="{00000000-0008-0000-0100-000011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264210" name="Button 18" hidden="1">
              <a:extLst>
                <a:ext uri="{63B3BB69-23CF-44E3-9099-C40C66FF867C}">
                  <a14:compatExt spid="_x0000_s264210"/>
                </a:ext>
                <a:ext uri="{FF2B5EF4-FFF2-40B4-BE49-F238E27FC236}">
                  <a16:creationId xmlns:a16="http://schemas.microsoft.com/office/drawing/2014/main" id="{00000000-0008-0000-0100-000012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264211" name="Button 19" hidden="1">
              <a:extLst>
                <a:ext uri="{63B3BB69-23CF-44E3-9099-C40C66FF867C}">
                  <a14:compatExt spid="_x0000_s264211"/>
                </a:ext>
                <a:ext uri="{FF2B5EF4-FFF2-40B4-BE49-F238E27FC236}">
                  <a16:creationId xmlns:a16="http://schemas.microsoft.com/office/drawing/2014/main" id="{00000000-0008-0000-0100-000013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264212" name="Button 20" hidden="1">
              <a:extLst>
                <a:ext uri="{63B3BB69-23CF-44E3-9099-C40C66FF867C}">
                  <a14:compatExt spid="_x0000_s264212"/>
                </a:ext>
                <a:ext uri="{FF2B5EF4-FFF2-40B4-BE49-F238E27FC236}">
                  <a16:creationId xmlns:a16="http://schemas.microsoft.com/office/drawing/2014/main" id="{00000000-0008-0000-0100-000014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264213" name="Button 21" hidden="1">
              <a:extLst>
                <a:ext uri="{63B3BB69-23CF-44E3-9099-C40C66FF867C}">
                  <a14:compatExt spid="_x0000_s264213"/>
                </a:ext>
                <a:ext uri="{FF2B5EF4-FFF2-40B4-BE49-F238E27FC236}">
                  <a16:creationId xmlns:a16="http://schemas.microsoft.com/office/drawing/2014/main" id="{00000000-0008-0000-0100-000015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264214" name="Button 22" hidden="1">
              <a:extLst>
                <a:ext uri="{63B3BB69-23CF-44E3-9099-C40C66FF867C}">
                  <a14:compatExt spid="_x0000_s264214"/>
                </a:ext>
                <a:ext uri="{FF2B5EF4-FFF2-40B4-BE49-F238E27FC236}">
                  <a16:creationId xmlns:a16="http://schemas.microsoft.com/office/drawing/2014/main" id="{00000000-0008-0000-0100-000016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264215" name="Button 23" hidden="1">
              <a:extLst>
                <a:ext uri="{63B3BB69-23CF-44E3-9099-C40C66FF867C}">
                  <a14:compatExt spid="_x0000_s264215"/>
                </a:ext>
                <a:ext uri="{FF2B5EF4-FFF2-40B4-BE49-F238E27FC236}">
                  <a16:creationId xmlns:a16="http://schemas.microsoft.com/office/drawing/2014/main" id="{00000000-0008-0000-0100-000017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264216" name="Button 24" hidden="1">
              <a:extLst>
                <a:ext uri="{63B3BB69-23CF-44E3-9099-C40C66FF867C}">
                  <a14:compatExt spid="_x0000_s264216"/>
                </a:ext>
                <a:ext uri="{FF2B5EF4-FFF2-40B4-BE49-F238E27FC236}">
                  <a16:creationId xmlns:a16="http://schemas.microsoft.com/office/drawing/2014/main" id="{00000000-0008-0000-0100-0000180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264217" name="Button 25" hidden="1">
              <a:extLst>
                <a:ext uri="{63B3BB69-23CF-44E3-9099-C40C66FF867C}">
                  <a14:compatExt spid="_x0000_s264217"/>
                </a:ext>
                <a:ext uri="{FF2B5EF4-FFF2-40B4-BE49-F238E27FC236}">
                  <a16:creationId xmlns:a16="http://schemas.microsoft.com/office/drawing/2014/main" id="{00000000-0008-0000-0100-000019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264218" name="Button 26" hidden="1">
              <a:extLst>
                <a:ext uri="{63B3BB69-23CF-44E3-9099-C40C66FF867C}">
                  <a14:compatExt spid="_x0000_s264218"/>
                </a:ext>
                <a:ext uri="{FF2B5EF4-FFF2-40B4-BE49-F238E27FC236}">
                  <a16:creationId xmlns:a16="http://schemas.microsoft.com/office/drawing/2014/main" id="{00000000-0008-0000-0100-00001A0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266241" name="Button 1" hidden="1">
              <a:extLst>
                <a:ext uri="{63B3BB69-23CF-44E3-9099-C40C66FF867C}">
                  <a14:compatExt spid="_x0000_s266241"/>
                </a:ext>
                <a:ext uri="{FF2B5EF4-FFF2-40B4-BE49-F238E27FC236}">
                  <a16:creationId xmlns:a16="http://schemas.microsoft.com/office/drawing/2014/main" id="{00000000-0008-0000-0200-000001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266242" name="Button 2" hidden="1">
              <a:extLst>
                <a:ext uri="{63B3BB69-23CF-44E3-9099-C40C66FF867C}">
                  <a14:compatExt spid="_x0000_s266242"/>
                </a:ext>
                <a:ext uri="{FF2B5EF4-FFF2-40B4-BE49-F238E27FC236}">
                  <a16:creationId xmlns:a16="http://schemas.microsoft.com/office/drawing/2014/main" id="{00000000-0008-0000-0200-000002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266243" name="Button 3" hidden="1">
              <a:extLst>
                <a:ext uri="{63B3BB69-23CF-44E3-9099-C40C66FF867C}">
                  <a14:compatExt spid="_x0000_s266243"/>
                </a:ext>
                <a:ext uri="{FF2B5EF4-FFF2-40B4-BE49-F238E27FC236}">
                  <a16:creationId xmlns:a16="http://schemas.microsoft.com/office/drawing/2014/main" id="{00000000-0008-0000-0200-000003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266244" name="Button 4" hidden="1">
              <a:extLst>
                <a:ext uri="{63B3BB69-23CF-44E3-9099-C40C66FF867C}">
                  <a14:compatExt spid="_x0000_s266244"/>
                </a:ext>
                <a:ext uri="{FF2B5EF4-FFF2-40B4-BE49-F238E27FC236}">
                  <a16:creationId xmlns:a16="http://schemas.microsoft.com/office/drawing/2014/main" id="{00000000-0008-0000-0200-000004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266245" name="Button 5" hidden="1">
              <a:extLst>
                <a:ext uri="{63B3BB69-23CF-44E3-9099-C40C66FF867C}">
                  <a14:compatExt spid="_x0000_s266245"/>
                </a:ext>
                <a:ext uri="{FF2B5EF4-FFF2-40B4-BE49-F238E27FC236}">
                  <a16:creationId xmlns:a16="http://schemas.microsoft.com/office/drawing/2014/main" id="{00000000-0008-0000-0200-000005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266246" name="Button 6" hidden="1">
              <a:extLst>
                <a:ext uri="{63B3BB69-23CF-44E3-9099-C40C66FF867C}">
                  <a14:compatExt spid="_x0000_s266246"/>
                </a:ext>
                <a:ext uri="{FF2B5EF4-FFF2-40B4-BE49-F238E27FC236}">
                  <a16:creationId xmlns:a16="http://schemas.microsoft.com/office/drawing/2014/main" id="{00000000-0008-0000-0200-000006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266247" name="Button 7" hidden="1">
              <a:extLst>
                <a:ext uri="{63B3BB69-23CF-44E3-9099-C40C66FF867C}">
                  <a14:compatExt spid="_x0000_s266247"/>
                </a:ext>
                <a:ext uri="{FF2B5EF4-FFF2-40B4-BE49-F238E27FC236}">
                  <a16:creationId xmlns:a16="http://schemas.microsoft.com/office/drawing/2014/main" id="{00000000-0008-0000-0200-000007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266248" name="Button 8" hidden="1">
              <a:extLst>
                <a:ext uri="{63B3BB69-23CF-44E3-9099-C40C66FF867C}">
                  <a14:compatExt spid="_x0000_s266248"/>
                </a:ext>
                <a:ext uri="{FF2B5EF4-FFF2-40B4-BE49-F238E27FC236}">
                  <a16:creationId xmlns:a16="http://schemas.microsoft.com/office/drawing/2014/main" id="{00000000-0008-0000-0200-000008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266249" name="Button 9" hidden="1">
              <a:extLst>
                <a:ext uri="{63B3BB69-23CF-44E3-9099-C40C66FF867C}">
                  <a14:compatExt spid="_x0000_s266249"/>
                </a:ext>
                <a:ext uri="{FF2B5EF4-FFF2-40B4-BE49-F238E27FC236}">
                  <a16:creationId xmlns:a16="http://schemas.microsoft.com/office/drawing/2014/main" id="{00000000-0008-0000-0200-000009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266250" name="Button 10" hidden="1">
              <a:extLst>
                <a:ext uri="{63B3BB69-23CF-44E3-9099-C40C66FF867C}">
                  <a14:compatExt spid="_x0000_s266250"/>
                </a:ext>
                <a:ext uri="{FF2B5EF4-FFF2-40B4-BE49-F238E27FC236}">
                  <a16:creationId xmlns:a16="http://schemas.microsoft.com/office/drawing/2014/main" id="{00000000-0008-0000-0200-00000A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266251" name="Button 11" hidden="1">
              <a:extLst>
                <a:ext uri="{63B3BB69-23CF-44E3-9099-C40C66FF867C}">
                  <a14:compatExt spid="_x0000_s266251"/>
                </a:ext>
                <a:ext uri="{FF2B5EF4-FFF2-40B4-BE49-F238E27FC236}">
                  <a16:creationId xmlns:a16="http://schemas.microsoft.com/office/drawing/2014/main" id="{00000000-0008-0000-0200-00000B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266252" name="Button 12" hidden="1">
              <a:extLst>
                <a:ext uri="{63B3BB69-23CF-44E3-9099-C40C66FF867C}">
                  <a14:compatExt spid="_x0000_s266252"/>
                </a:ext>
                <a:ext uri="{FF2B5EF4-FFF2-40B4-BE49-F238E27FC236}">
                  <a16:creationId xmlns:a16="http://schemas.microsoft.com/office/drawing/2014/main" id="{00000000-0008-0000-0200-00000C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266253" name="Button 13" hidden="1">
              <a:extLst>
                <a:ext uri="{63B3BB69-23CF-44E3-9099-C40C66FF867C}">
                  <a14:compatExt spid="_x0000_s266253"/>
                </a:ext>
                <a:ext uri="{FF2B5EF4-FFF2-40B4-BE49-F238E27FC236}">
                  <a16:creationId xmlns:a16="http://schemas.microsoft.com/office/drawing/2014/main" id="{00000000-0008-0000-0200-00000D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266254" name="Button 14" hidden="1">
              <a:extLst>
                <a:ext uri="{63B3BB69-23CF-44E3-9099-C40C66FF867C}">
                  <a14:compatExt spid="_x0000_s266254"/>
                </a:ext>
                <a:ext uri="{FF2B5EF4-FFF2-40B4-BE49-F238E27FC236}">
                  <a16:creationId xmlns:a16="http://schemas.microsoft.com/office/drawing/2014/main" id="{00000000-0008-0000-0200-00000E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266255" name="Button 15" hidden="1">
              <a:extLst>
                <a:ext uri="{63B3BB69-23CF-44E3-9099-C40C66FF867C}">
                  <a14:compatExt spid="_x0000_s266255"/>
                </a:ext>
                <a:ext uri="{FF2B5EF4-FFF2-40B4-BE49-F238E27FC236}">
                  <a16:creationId xmlns:a16="http://schemas.microsoft.com/office/drawing/2014/main" id="{00000000-0008-0000-0200-00000F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266256" name="Button 16" hidden="1">
              <a:extLst>
                <a:ext uri="{63B3BB69-23CF-44E3-9099-C40C66FF867C}">
                  <a14:compatExt spid="_x0000_s266256"/>
                </a:ext>
                <a:ext uri="{FF2B5EF4-FFF2-40B4-BE49-F238E27FC236}">
                  <a16:creationId xmlns:a16="http://schemas.microsoft.com/office/drawing/2014/main" id="{00000000-0008-0000-0200-000010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266257" name="Button 17" hidden="1">
              <a:extLst>
                <a:ext uri="{63B3BB69-23CF-44E3-9099-C40C66FF867C}">
                  <a14:compatExt spid="_x0000_s266257"/>
                </a:ext>
                <a:ext uri="{FF2B5EF4-FFF2-40B4-BE49-F238E27FC236}">
                  <a16:creationId xmlns:a16="http://schemas.microsoft.com/office/drawing/2014/main" id="{00000000-0008-0000-0200-000011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266258" name="Button 18" hidden="1">
              <a:extLst>
                <a:ext uri="{63B3BB69-23CF-44E3-9099-C40C66FF867C}">
                  <a14:compatExt spid="_x0000_s266258"/>
                </a:ext>
                <a:ext uri="{FF2B5EF4-FFF2-40B4-BE49-F238E27FC236}">
                  <a16:creationId xmlns:a16="http://schemas.microsoft.com/office/drawing/2014/main" id="{00000000-0008-0000-0200-000012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266259" name="Button 19" hidden="1">
              <a:extLst>
                <a:ext uri="{63B3BB69-23CF-44E3-9099-C40C66FF867C}">
                  <a14:compatExt spid="_x0000_s266259"/>
                </a:ext>
                <a:ext uri="{FF2B5EF4-FFF2-40B4-BE49-F238E27FC236}">
                  <a16:creationId xmlns:a16="http://schemas.microsoft.com/office/drawing/2014/main" id="{00000000-0008-0000-0200-000013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266260" name="Button 20" hidden="1">
              <a:extLst>
                <a:ext uri="{63B3BB69-23CF-44E3-9099-C40C66FF867C}">
                  <a14:compatExt spid="_x0000_s266260"/>
                </a:ext>
                <a:ext uri="{FF2B5EF4-FFF2-40B4-BE49-F238E27FC236}">
                  <a16:creationId xmlns:a16="http://schemas.microsoft.com/office/drawing/2014/main" id="{00000000-0008-0000-0200-000014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209550</xdr:colOff>
          <xdr:row>7</xdr:row>
          <xdr:rowOff>317500</xdr:rowOff>
        </xdr:to>
        <xdr:sp macro="" textlink="">
          <xdr:nvSpPr>
            <xdr:cNvPr id="266261" name="Button 21" hidden="1">
              <a:extLst>
                <a:ext uri="{63B3BB69-23CF-44E3-9099-C40C66FF867C}">
                  <a14:compatExt spid="_x0000_s266261"/>
                </a:ext>
                <a:ext uri="{FF2B5EF4-FFF2-40B4-BE49-F238E27FC236}">
                  <a16:creationId xmlns:a16="http://schemas.microsoft.com/office/drawing/2014/main" id="{00000000-0008-0000-0200-000015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266262" name="Button 22" hidden="1">
              <a:extLst>
                <a:ext uri="{63B3BB69-23CF-44E3-9099-C40C66FF867C}">
                  <a14:compatExt spid="_x0000_s266262"/>
                </a:ext>
                <a:ext uri="{FF2B5EF4-FFF2-40B4-BE49-F238E27FC236}">
                  <a16:creationId xmlns:a16="http://schemas.microsoft.com/office/drawing/2014/main" id="{00000000-0008-0000-0200-000016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266263" name="Button 23" hidden="1">
              <a:extLst>
                <a:ext uri="{63B3BB69-23CF-44E3-9099-C40C66FF867C}">
                  <a14:compatExt spid="_x0000_s266263"/>
                </a:ext>
                <a:ext uri="{FF2B5EF4-FFF2-40B4-BE49-F238E27FC236}">
                  <a16:creationId xmlns:a16="http://schemas.microsoft.com/office/drawing/2014/main" id="{00000000-0008-0000-0200-000017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266264" name="Button 24" hidden="1">
              <a:extLst>
                <a:ext uri="{63B3BB69-23CF-44E3-9099-C40C66FF867C}">
                  <a14:compatExt spid="_x0000_s266264"/>
                </a:ext>
                <a:ext uri="{FF2B5EF4-FFF2-40B4-BE49-F238E27FC236}">
                  <a16:creationId xmlns:a16="http://schemas.microsoft.com/office/drawing/2014/main" id="{00000000-0008-0000-0200-0000181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266265" name="Button 25" hidden="1">
              <a:extLst>
                <a:ext uri="{63B3BB69-23CF-44E3-9099-C40C66FF867C}">
                  <a14:compatExt spid="_x0000_s266265"/>
                </a:ext>
                <a:ext uri="{FF2B5EF4-FFF2-40B4-BE49-F238E27FC236}">
                  <a16:creationId xmlns:a16="http://schemas.microsoft.com/office/drawing/2014/main" id="{00000000-0008-0000-0200-000019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266266" name="Button 26" hidden="1">
              <a:extLst>
                <a:ext uri="{63B3BB69-23CF-44E3-9099-C40C66FF867C}">
                  <a14:compatExt spid="_x0000_s266266"/>
                </a:ext>
                <a:ext uri="{FF2B5EF4-FFF2-40B4-BE49-F238E27FC236}">
                  <a16:creationId xmlns:a16="http://schemas.microsoft.com/office/drawing/2014/main" id="{00000000-0008-0000-0200-00001A1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269313" name="Button 1" hidden="1">
              <a:extLst>
                <a:ext uri="{63B3BB69-23CF-44E3-9099-C40C66FF867C}">
                  <a14:compatExt spid="_x0000_s269313"/>
                </a:ext>
                <a:ext uri="{FF2B5EF4-FFF2-40B4-BE49-F238E27FC236}">
                  <a16:creationId xmlns:a16="http://schemas.microsoft.com/office/drawing/2014/main" id="{00000000-0008-0000-0300-000001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269314" name="Button 2" hidden="1">
              <a:extLst>
                <a:ext uri="{63B3BB69-23CF-44E3-9099-C40C66FF867C}">
                  <a14:compatExt spid="_x0000_s269314"/>
                </a:ext>
                <a:ext uri="{FF2B5EF4-FFF2-40B4-BE49-F238E27FC236}">
                  <a16:creationId xmlns:a16="http://schemas.microsoft.com/office/drawing/2014/main" id="{00000000-0008-0000-0300-000002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269315" name="Button 3" hidden="1">
              <a:extLst>
                <a:ext uri="{63B3BB69-23CF-44E3-9099-C40C66FF867C}">
                  <a14:compatExt spid="_x0000_s269315"/>
                </a:ext>
                <a:ext uri="{FF2B5EF4-FFF2-40B4-BE49-F238E27FC236}">
                  <a16:creationId xmlns:a16="http://schemas.microsoft.com/office/drawing/2014/main" id="{00000000-0008-0000-0300-000003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269316" name="Button 4" hidden="1">
              <a:extLst>
                <a:ext uri="{63B3BB69-23CF-44E3-9099-C40C66FF867C}">
                  <a14:compatExt spid="_x0000_s269316"/>
                </a:ext>
                <a:ext uri="{FF2B5EF4-FFF2-40B4-BE49-F238E27FC236}">
                  <a16:creationId xmlns:a16="http://schemas.microsoft.com/office/drawing/2014/main" id="{00000000-0008-0000-0300-000004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269317" name="Button 5" hidden="1">
              <a:extLst>
                <a:ext uri="{63B3BB69-23CF-44E3-9099-C40C66FF867C}">
                  <a14:compatExt spid="_x0000_s269317"/>
                </a:ext>
                <a:ext uri="{FF2B5EF4-FFF2-40B4-BE49-F238E27FC236}">
                  <a16:creationId xmlns:a16="http://schemas.microsoft.com/office/drawing/2014/main" id="{00000000-0008-0000-0300-000005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269318" name="Button 6" hidden="1">
              <a:extLst>
                <a:ext uri="{63B3BB69-23CF-44E3-9099-C40C66FF867C}">
                  <a14:compatExt spid="_x0000_s269318"/>
                </a:ext>
                <a:ext uri="{FF2B5EF4-FFF2-40B4-BE49-F238E27FC236}">
                  <a16:creationId xmlns:a16="http://schemas.microsoft.com/office/drawing/2014/main" id="{00000000-0008-0000-0300-000006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269319" name="Button 7" hidden="1">
              <a:extLst>
                <a:ext uri="{63B3BB69-23CF-44E3-9099-C40C66FF867C}">
                  <a14:compatExt spid="_x0000_s269319"/>
                </a:ext>
                <a:ext uri="{FF2B5EF4-FFF2-40B4-BE49-F238E27FC236}">
                  <a16:creationId xmlns:a16="http://schemas.microsoft.com/office/drawing/2014/main" id="{00000000-0008-0000-0300-000007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269320" name="Button 8" hidden="1">
              <a:extLst>
                <a:ext uri="{63B3BB69-23CF-44E3-9099-C40C66FF867C}">
                  <a14:compatExt spid="_x0000_s269320"/>
                </a:ext>
                <a:ext uri="{FF2B5EF4-FFF2-40B4-BE49-F238E27FC236}">
                  <a16:creationId xmlns:a16="http://schemas.microsoft.com/office/drawing/2014/main" id="{00000000-0008-0000-0300-000008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269321" name="Button 9" hidden="1">
              <a:extLst>
                <a:ext uri="{63B3BB69-23CF-44E3-9099-C40C66FF867C}">
                  <a14:compatExt spid="_x0000_s269321"/>
                </a:ext>
                <a:ext uri="{FF2B5EF4-FFF2-40B4-BE49-F238E27FC236}">
                  <a16:creationId xmlns:a16="http://schemas.microsoft.com/office/drawing/2014/main" id="{00000000-0008-0000-0300-000009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269322" name="Button 10" hidden="1">
              <a:extLst>
                <a:ext uri="{63B3BB69-23CF-44E3-9099-C40C66FF867C}">
                  <a14:compatExt spid="_x0000_s269322"/>
                </a:ext>
                <a:ext uri="{FF2B5EF4-FFF2-40B4-BE49-F238E27FC236}">
                  <a16:creationId xmlns:a16="http://schemas.microsoft.com/office/drawing/2014/main" id="{00000000-0008-0000-0300-00000A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269323" name="Button 11" hidden="1">
              <a:extLst>
                <a:ext uri="{63B3BB69-23CF-44E3-9099-C40C66FF867C}">
                  <a14:compatExt spid="_x0000_s269323"/>
                </a:ext>
                <a:ext uri="{FF2B5EF4-FFF2-40B4-BE49-F238E27FC236}">
                  <a16:creationId xmlns:a16="http://schemas.microsoft.com/office/drawing/2014/main" id="{00000000-0008-0000-0300-00000B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269324" name="Button 12" hidden="1">
              <a:extLst>
                <a:ext uri="{63B3BB69-23CF-44E3-9099-C40C66FF867C}">
                  <a14:compatExt spid="_x0000_s269324"/>
                </a:ext>
                <a:ext uri="{FF2B5EF4-FFF2-40B4-BE49-F238E27FC236}">
                  <a16:creationId xmlns:a16="http://schemas.microsoft.com/office/drawing/2014/main" id="{00000000-0008-0000-0300-00000C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269325" name="Button 13" hidden="1">
              <a:extLst>
                <a:ext uri="{63B3BB69-23CF-44E3-9099-C40C66FF867C}">
                  <a14:compatExt spid="_x0000_s269325"/>
                </a:ext>
                <a:ext uri="{FF2B5EF4-FFF2-40B4-BE49-F238E27FC236}">
                  <a16:creationId xmlns:a16="http://schemas.microsoft.com/office/drawing/2014/main" id="{00000000-0008-0000-0300-00000D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269326" name="Button 14" hidden="1">
              <a:extLst>
                <a:ext uri="{63B3BB69-23CF-44E3-9099-C40C66FF867C}">
                  <a14:compatExt spid="_x0000_s269326"/>
                </a:ext>
                <a:ext uri="{FF2B5EF4-FFF2-40B4-BE49-F238E27FC236}">
                  <a16:creationId xmlns:a16="http://schemas.microsoft.com/office/drawing/2014/main" id="{00000000-0008-0000-0300-00000E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269327" name="Button 15" hidden="1">
              <a:extLst>
                <a:ext uri="{63B3BB69-23CF-44E3-9099-C40C66FF867C}">
                  <a14:compatExt spid="_x0000_s269327"/>
                </a:ext>
                <a:ext uri="{FF2B5EF4-FFF2-40B4-BE49-F238E27FC236}">
                  <a16:creationId xmlns:a16="http://schemas.microsoft.com/office/drawing/2014/main" id="{00000000-0008-0000-0300-00000F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269328" name="Button 16" hidden="1">
              <a:extLst>
                <a:ext uri="{63B3BB69-23CF-44E3-9099-C40C66FF867C}">
                  <a14:compatExt spid="_x0000_s269328"/>
                </a:ext>
                <a:ext uri="{FF2B5EF4-FFF2-40B4-BE49-F238E27FC236}">
                  <a16:creationId xmlns:a16="http://schemas.microsoft.com/office/drawing/2014/main" id="{00000000-0008-0000-0300-000010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269329" name="Button 17" hidden="1">
              <a:extLst>
                <a:ext uri="{63B3BB69-23CF-44E3-9099-C40C66FF867C}">
                  <a14:compatExt spid="_x0000_s269329"/>
                </a:ext>
                <a:ext uri="{FF2B5EF4-FFF2-40B4-BE49-F238E27FC236}">
                  <a16:creationId xmlns:a16="http://schemas.microsoft.com/office/drawing/2014/main" id="{00000000-0008-0000-0300-000011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269330" name="Button 18" hidden="1">
              <a:extLst>
                <a:ext uri="{63B3BB69-23CF-44E3-9099-C40C66FF867C}">
                  <a14:compatExt spid="_x0000_s269330"/>
                </a:ext>
                <a:ext uri="{FF2B5EF4-FFF2-40B4-BE49-F238E27FC236}">
                  <a16:creationId xmlns:a16="http://schemas.microsoft.com/office/drawing/2014/main" id="{00000000-0008-0000-0300-000012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269331" name="Button 19" hidden="1">
              <a:extLst>
                <a:ext uri="{63B3BB69-23CF-44E3-9099-C40C66FF867C}">
                  <a14:compatExt spid="_x0000_s269331"/>
                </a:ext>
                <a:ext uri="{FF2B5EF4-FFF2-40B4-BE49-F238E27FC236}">
                  <a16:creationId xmlns:a16="http://schemas.microsoft.com/office/drawing/2014/main" id="{00000000-0008-0000-0300-000013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269332" name="Button 20" hidden="1">
              <a:extLst>
                <a:ext uri="{63B3BB69-23CF-44E3-9099-C40C66FF867C}">
                  <a14:compatExt spid="_x0000_s269332"/>
                </a:ext>
                <a:ext uri="{FF2B5EF4-FFF2-40B4-BE49-F238E27FC236}">
                  <a16:creationId xmlns:a16="http://schemas.microsoft.com/office/drawing/2014/main" id="{00000000-0008-0000-0300-000014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269333" name="Button 21" hidden="1">
              <a:extLst>
                <a:ext uri="{63B3BB69-23CF-44E3-9099-C40C66FF867C}">
                  <a14:compatExt spid="_x0000_s269333"/>
                </a:ext>
                <a:ext uri="{FF2B5EF4-FFF2-40B4-BE49-F238E27FC236}">
                  <a16:creationId xmlns:a16="http://schemas.microsoft.com/office/drawing/2014/main" id="{00000000-0008-0000-0300-000015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269334" name="Button 22" hidden="1">
              <a:extLst>
                <a:ext uri="{63B3BB69-23CF-44E3-9099-C40C66FF867C}">
                  <a14:compatExt spid="_x0000_s269334"/>
                </a:ext>
                <a:ext uri="{FF2B5EF4-FFF2-40B4-BE49-F238E27FC236}">
                  <a16:creationId xmlns:a16="http://schemas.microsoft.com/office/drawing/2014/main" id="{00000000-0008-0000-0300-000016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269335" name="Button 23" hidden="1">
              <a:extLst>
                <a:ext uri="{63B3BB69-23CF-44E3-9099-C40C66FF867C}">
                  <a14:compatExt spid="_x0000_s269335"/>
                </a:ext>
                <a:ext uri="{FF2B5EF4-FFF2-40B4-BE49-F238E27FC236}">
                  <a16:creationId xmlns:a16="http://schemas.microsoft.com/office/drawing/2014/main" id="{00000000-0008-0000-0300-000017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269336" name="Button 24" hidden="1">
              <a:extLst>
                <a:ext uri="{63B3BB69-23CF-44E3-9099-C40C66FF867C}">
                  <a14:compatExt spid="_x0000_s269336"/>
                </a:ext>
                <a:ext uri="{FF2B5EF4-FFF2-40B4-BE49-F238E27FC236}">
                  <a16:creationId xmlns:a16="http://schemas.microsoft.com/office/drawing/2014/main" id="{00000000-0008-0000-0300-0000181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269337" name="Button 25" hidden="1">
              <a:extLst>
                <a:ext uri="{63B3BB69-23CF-44E3-9099-C40C66FF867C}">
                  <a14:compatExt spid="_x0000_s269337"/>
                </a:ext>
                <a:ext uri="{FF2B5EF4-FFF2-40B4-BE49-F238E27FC236}">
                  <a16:creationId xmlns:a16="http://schemas.microsoft.com/office/drawing/2014/main" id="{00000000-0008-0000-0300-000019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269338" name="Button 26" hidden="1">
              <a:extLst>
                <a:ext uri="{63B3BB69-23CF-44E3-9099-C40C66FF867C}">
                  <a14:compatExt spid="_x0000_s269338"/>
                </a:ext>
                <a:ext uri="{FF2B5EF4-FFF2-40B4-BE49-F238E27FC236}">
                  <a16:creationId xmlns:a16="http://schemas.microsoft.com/office/drawing/2014/main" id="{00000000-0008-0000-0300-00001A1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295937" name="Button 1" hidden="1">
              <a:extLst>
                <a:ext uri="{63B3BB69-23CF-44E3-9099-C40C66FF867C}">
                  <a14:compatExt spid="_x0000_s295937"/>
                </a:ext>
                <a:ext uri="{FF2B5EF4-FFF2-40B4-BE49-F238E27FC236}">
                  <a16:creationId xmlns:a16="http://schemas.microsoft.com/office/drawing/2014/main" id="{00000000-0008-0000-0400-000001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295938" name="Button 2" hidden="1">
              <a:extLst>
                <a:ext uri="{63B3BB69-23CF-44E3-9099-C40C66FF867C}">
                  <a14:compatExt spid="_x0000_s295938"/>
                </a:ext>
                <a:ext uri="{FF2B5EF4-FFF2-40B4-BE49-F238E27FC236}">
                  <a16:creationId xmlns:a16="http://schemas.microsoft.com/office/drawing/2014/main" id="{00000000-0008-0000-0400-000002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295939" name="Button 3" hidden="1">
              <a:extLst>
                <a:ext uri="{63B3BB69-23CF-44E3-9099-C40C66FF867C}">
                  <a14:compatExt spid="_x0000_s295939"/>
                </a:ext>
                <a:ext uri="{FF2B5EF4-FFF2-40B4-BE49-F238E27FC236}">
                  <a16:creationId xmlns:a16="http://schemas.microsoft.com/office/drawing/2014/main" id="{00000000-0008-0000-0400-000003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295940" name="Button 4" hidden="1">
              <a:extLst>
                <a:ext uri="{63B3BB69-23CF-44E3-9099-C40C66FF867C}">
                  <a14:compatExt spid="_x0000_s295940"/>
                </a:ext>
                <a:ext uri="{FF2B5EF4-FFF2-40B4-BE49-F238E27FC236}">
                  <a16:creationId xmlns:a16="http://schemas.microsoft.com/office/drawing/2014/main" id="{00000000-0008-0000-0400-000004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295941" name="Button 5" hidden="1">
              <a:extLst>
                <a:ext uri="{63B3BB69-23CF-44E3-9099-C40C66FF867C}">
                  <a14:compatExt spid="_x0000_s295941"/>
                </a:ext>
                <a:ext uri="{FF2B5EF4-FFF2-40B4-BE49-F238E27FC236}">
                  <a16:creationId xmlns:a16="http://schemas.microsoft.com/office/drawing/2014/main" id="{00000000-0008-0000-0400-000005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295942" name="Button 6" hidden="1">
              <a:extLst>
                <a:ext uri="{63B3BB69-23CF-44E3-9099-C40C66FF867C}">
                  <a14:compatExt spid="_x0000_s295942"/>
                </a:ext>
                <a:ext uri="{FF2B5EF4-FFF2-40B4-BE49-F238E27FC236}">
                  <a16:creationId xmlns:a16="http://schemas.microsoft.com/office/drawing/2014/main" id="{00000000-0008-0000-0400-000006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295943" name="Button 7" hidden="1">
              <a:extLst>
                <a:ext uri="{63B3BB69-23CF-44E3-9099-C40C66FF867C}">
                  <a14:compatExt spid="_x0000_s295943"/>
                </a:ext>
                <a:ext uri="{FF2B5EF4-FFF2-40B4-BE49-F238E27FC236}">
                  <a16:creationId xmlns:a16="http://schemas.microsoft.com/office/drawing/2014/main" id="{00000000-0008-0000-0400-000007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295944" name="Button 8" hidden="1">
              <a:extLst>
                <a:ext uri="{63B3BB69-23CF-44E3-9099-C40C66FF867C}">
                  <a14:compatExt spid="_x0000_s295944"/>
                </a:ext>
                <a:ext uri="{FF2B5EF4-FFF2-40B4-BE49-F238E27FC236}">
                  <a16:creationId xmlns:a16="http://schemas.microsoft.com/office/drawing/2014/main" id="{00000000-0008-0000-0400-000008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295945" name="Button 9" hidden="1">
              <a:extLst>
                <a:ext uri="{63B3BB69-23CF-44E3-9099-C40C66FF867C}">
                  <a14:compatExt spid="_x0000_s295945"/>
                </a:ext>
                <a:ext uri="{FF2B5EF4-FFF2-40B4-BE49-F238E27FC236}">
                  <a16:creationId xmlns:a16="http://schemas.microsoft.com/office/drawing/2014/main" id="{00000000-0008-0000-0400-000009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295946" name="Button 10" hidden="1">
              <a:extLst>
                <a:ext uri="{63B3BB69-23CF-44E3-9099-C40C66FF867C}">
                  <a14:compatExt spid="_x0000_s295946"/>
                </a:ext>
                <a:ext uri="{FF2B5EF4-FFF2-40B4-BE49-F238E27FC236}">
                  <a16:creationId xmlns:a16="http://schemas.microsoft.com/office/drawing/2014/main" id="{00000000-0008-0000-0400-00000A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295947" name="Button 11" hidden="1">
              <a:extLst>
                <a:ext uri="{63B3BB69-23CF-44E3-9099-C40C66FF867C}">
                  <a14:compatExt spid="_x0000_s295947"/>
                </a:ext>
                <a:ext uri="{FF2B5EF4-FFF2-40B4-BE49-F238E27FC236}">
                  <a16:creationId xmlns:a16="http://schemas.microsoft.com/office/drawing/2014/main" id="{00000000-0008-0000-0400-00000B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295948" name="Button 12" hidden="1">
              <a:extLst>
                <a:ext uri="{63B3BB69-23CF-44E3-9099-C40C66FF867C}">
                  <a14:compatExt spid="_x0000_s295948"/>
                </a:ext>
                <a:ext uri="{FF2B5EF4-FFF2-40B4-BE49-F238E27FC236}">
                  <a16:creationId xmlns:a16="http://schemas.microsoft.com/office/drawing/2014/main" id="{00000000-0008-0000-0400-00000C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295949" name="Button 13" hidden="1">
              <a:extLst>
                <a:ext uri="{63B3BB69-23CF-44E3-9099-C40C66FF867C}">
                  <a14:compatExt spid="_x0000_s295949"/>
                </a:ext>
                <a:ext uri="{FF2B5EF4-FFF2-40B4-BE49-F238E27FC236}">
                  <a16:creationId xmlns:a16="http://schemas.microsoft.com/office/drawing/2014/main" id="{00000000-0008-0000-0400-00000D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295950" name="Button 14" hidden="1">
              <a:extLst>
                <a:ext uri="{63B3BB69-23CF-44E3-9099-C40C66FF867C}">
                  <a14:compatExt spid="_x0000_s295950"/>
                </a:ext>
                <a:ext uri="{FF2B5EF4-FFF2-40B4-BE49-F238E27FC236}">
                  <a16:creationId xmlns:a16="http://schemas.microsoft.com/office/drawing/2014/main" id="{00000000-0008-0000-0400-00000E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295951" name="Button 15" hidden="1">
              <a:extLst>
                <a:ext uri="{63B3BB69-23CF-44E3-9099-C40C66FF867C}">
                  <a14:compatExt spid="_x0000_s295951"/>
                </a:ext>
                <a:ext uri="{FF2B5EF4-FFF2-40B4-BE49-F238E27FC236}">
                  <a16:creationId xmlns:a16="http://schemas.microsoft.com/office/drawing/2014/main" id="{00000000-0008-0000-0400-00000F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295952" name="Button 16" hidden="1">
              <a:extLst>
                <a:ext uri="{63B3BB69-23CF-44E3-9099-C40C66FF867C}">
                  <a14:compatExt spid="_x0000_s295952"/>
                </a:ext>
                <a:ext uri="{FF2B5EF4-FFF2-40B4-BE49-F238E27FC236}">
                  <a16:creationId xmlns:a16="http://schemas.microsoft.com/office/drawing/2014/main" id="{00000000-0008-0000-0400-000010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295953" name="Button 17" hidden="1">
              <a:extLst>
                <a:ext uri="{63B3BB69-23CF-44E3-9099-C40C66FF867C}">
                  <a14:compatExt spid="_x0000_s295953"/>
                </a:ext>
                <a:ext uri="{FF2B5EF4-FFF2-40B4-BE49-F238E27FC236}">
                  <a16:creationId xmlns:a16="http://schemas.microsoft.com/office/drawing/2014/main" id="{00000000-0008-0000-0400-000011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295954" name="Button 18" hidden="1">
              <a:extLst>
                <a:ext uri="{63B3BB69-23CF-44E3-9099-C40C66FF867C}">
                  <a14:compatExt spid="_x0000_s295954"/>
                </a:ext>
                <a:ext uri="{FF2B5EF4-FFF2-40B4-BE49-F238E27FC236}">
                  <a16:creationId xmlns:a16="http://schemas.microsoft.com/office/drawing/2014/main" id="{00000000-0008-0000-0400-000012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295955" name="Button 19" hidden="1">
              <a:extLst>
                <a:ext uri="{63B3BB69-23CF-44E3-9099-C40C66FF867C}">
                  <a14:compatExt spid="_x0000_s295955"/>
                </a:ext>
                <a:ext uri="{FF2B5EF4-FFF2-40B4-BE49-F238E27FC236}">
                  <a16:creationId xmlns:a16="http://schemas.microsoft.com/office/drawing/2014/main" id="{00000000-0008-0000-0400-000013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295956" name="Button 20" hidden="1">
              <a:extLst>
                <a:ext uri="{63B3BB69-23CF-44E3-9099-C40C66FF867C}">
                  <a14:compatExt spid="_x0000_s295956"/>
                </a:ext>
                <a:ext uri="{FF2B5EF4-FFF2-40B4-BE49-F238E27FC236}">
                  <a16:creationId xmlns:a16="http://schemas.microsoft.com/office/drawing/2014/main" id="{00000000-0008-0000-0400-000014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295957" name="Button 21" hidden="1">
              <a:extLst>
                <a:ext uri="{63B3BB69-23CF-44E3-9099-C40C66FF867C}">
                  <a14:compatExt spid="_x0000_s295957"/>
                </a:ext>
                <a:ext uri="{FF2B5EF4-FFF2-40B4-BE49-F238E27FC236}">
                  <a16:creationId xmlns:a16="http://schemas.microsoft.com/office/drawing/2014/main" id="{00000000-0008-0000-0400-000015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295958" name="Button 22" hidden="1">
              <a:extLst>
                <a:ext uri="{63B3BB69-23CF-44E3-9099-C40C66FF867C}">
                  <a14:compatExt spid="_x0000_s295958"/>
                </a:ext>
                <a:ext uri="{FF2B5EF4-FFF2-40B4-BE49-F238E27FC236}">
                  <a16:creationId xmlns:a16="http://schemas.microsoft.com/office/drawing/2014/main" id="{00000000-0008-0000-0400-000016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295959" name="Button 23" hidden="1">
              <a:extLst>
                <a:ext uri="{63B3BB69-23CF-44E3-9099-C40C66FF867C}">
                  <a14:compatExt spid="_x0000_s295959"/>
                </a:ext>
                <a:ext uri="{FF2B5EF4-FFF2-40B4-BE49-F238E27FC236}">
                  <a16:creationId xmlns:a16="http://schemas.microsoft.com/office/drawing/2014/main" id="{00000000-0008-0000-0400-000017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295960" name="Button 24" hidden="1">
              <a:extLst>
                <a:ext uri="{63B3BB69-23CF-44E3-9099-C40C66FF867C}">
                  <a14:compatExt spid="_x0000_s295960"/>
                </a:ext>
                <a:ext uri="{FF2B5EF4-FFF2-40B4-BE49-F238E27FC236}">
                  <a16:creationId xmlns:a16="http://schemas.microsoft.com/office/drawing/2014/main" id="{00000000-0008-0000-0400-0000188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295961" name="Button 25" hidden="1">
              <a:extLst>
                <a:ext uri="{63B3BB69-23CF-44E3-9099-C40C66FF867C}">
                  <a14:compatExt spid="_x0000_s295961"/>
                </a:ext>
                <a:ext uri="{FF2B5EF4-FFF2-40B4-BE49-F238E27FC236}">
                  <a16:creationId xmlns:a16="http://schemas.microsoft.com/office/drawing/2014/main" id="{00000000-0008-0000-0400-000019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295962" name="Button 26" hidden="1">
              <a:extLst>
                <a:ext uri="{63B3BB69-23CF-44E3-9099-C40C66FF867C}">
                  <a14:compatExt spid="_x0000_s295962"/>
                </a:ext>
                <a:ext uri="{FF2B5EF4-FFF2-40B4-BE49-F238E27FC236}">
                  <a16:creationId xmlns:a16="http://schemas.microsoft.com/office/drawing/2014/main" id="{00000000-0008-0000-0400-00001A8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159745" name="Button 1" hidden="1">
              <a:extLst>
                <a:ext uri="{63B3BB69-23CF-44E3-9099-C40C66FF867C}">
                  <a14:compatExt spid="_x0000_s159745"/>
                </a:ext>
                <a:ext uri="{FF2B5EF4-FFF2-40B4-BE49-F238E27FC236}">
                  <a16:creationId xmlns:a16="http://schemas.microsoft.com/office/drawing/2014/main" id="{00000000-0008-0000-0500-000001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159746" name="Button 2" hidden="1">
              <a:extLst>
                <a:ext uri="{63B3BB69-23CF-44E3-9099-C40C66FF867C}">
                  <a14:compatExt spid="_x0000_s159746"/>
                </a:ext>
                <a:ext uri="{FF2B5EF4-FFF2-40B4-BE49-F238E27FC236}">
                  <a16:creationId xmlns:a16="http://schemas.microsoft.com/office/drawing/2014/main" id="{00000000-0008-0000-0500-000002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159747" name="Button 3" hidden="1">
              <a:extLst>
                <a:ext uri="{63B3BB69-23CF-44E3-9099-C40C66FF867C}">
                  <a14:compatExt spid="_x0000_s159747"/>
                </a:ext>
                <a:ext uri="{FF2B5EF4-FFF2-40B4-BE49-F238E27FC236}">
                  <a16:creationId xmlns:a16="http://schemas.microsoft.com/office/drawing/2014/main" id="{00000000-0008-0000-0500-000003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159748" name="Button 4" hidden="1">
              <a:extLst>
                <a:ext uri="{63B3BB69-23CF-44E3-9099-C40C66FF867C}">
                  <a14:compatExt spid="_x0000_s159748"/>
                </a:ext>
                <a:ext uri="{FF2B5EF4-FFF2-40B4-BE49-F238E27FC236}">
                  <a16:creationId xmlns:a16="http://schemas.microsoft.com/office/drawing/2014/main" id="{00000000-0008-0000-0500-000004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159749" name="Button 5" hidden="1">
              <a:extLst>
                <a:ext uri="{63B3BB69-23CF-44E3-9099-C40C66FF867C}">
                  <a14:compatExt spid="_x0000_s159749"/>
                </a:ext>
                <a:ext uri="{FF2B5EF4-FFF2-40B4-BE49-F238E27FC236}">
                  <a16:creationId xmlns:a16="http://schemas.microsoft.com/office/drawing/2014/main" id="{00000000-0008-0000-0500-000005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65</xdr:col>
          <xdr:colOff>12700</xdr:colOff>
          <xdr:row>2</xdr:row>
          <xdr:rowOff>12700</xdr:rowOff>
        </xdr:from>
        <xdr:to>
          <xdr:col>66</xdr:col>
          <xdr:colOff>0</xdr:colOff>
          <xdr:row>4</xdr:row>
          <xdr:rowOff>0</xdr:rowOff>
        </xdr:to>
        <xdr:sp macro="" textlink="">
          <xdr:nvSpPr>
            <xdr:cNvPr id="159750" name="Button 6" hidden="1">
              <a:extLst>
                <a:ext uri="{63B3BB69-23CF-44E3-9099-C40C66FF867C}">
                  <a14:compatExt spid="_x0000_s159750"/>
                </a:ext>
                <a:ext uri="{FF2B5EF4-FFF2-40B4-BE49-F238E27FC236}">
                  <a16:creationId xmlns:a16="http://schemas.microsoft.com/office/drawing/2014/main" id="{00000000-0008-0000-0500-000006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159751" name="Button 7" hidden="1">
              <a:extLst>
                <a:ext uri="{63B3BB69-23CF-44E3-9099-C40C66FF867C}">
                  <a14:compatExt spid="_x0000_s159751"/>
                </a:ext>
                <a:ext uri="{FF2B5EF4-FFF2-40B4-BE49-F238E27FC236}">
                  <a16:creationId xmlns:a16="http://schemas.microsoft.com/office/drawing/2014/main" id="{00000000-0008-0000-0500-000007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159752" name="Button 8" hidden="1">
              <a:extLst>
                <a:ext uri="{63B3BB69-23CF-44E3-9099-C40C66FF867C}">
                  <a14:compatExt spid="_x0000_s159752"/>
                </a:ext>
                <a:ext uri="{FF2B5EF4-FFF2-40B4-BE49-F238E27FC236}">
                  <a16:creationId xmlns:a16="http://schemas.microsoft.com/office/drawing/2014/main" id="{00000000-0008-0000-0500-000008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159753" name="Button 9" hidden="1">
              <a:extLst>
                <a:ext uri="{63B3BB69-23CF-44E3-9099-C40C66FF867C}">
                  <a14:compatExt spid="_x0000_s159753"/>
                </a:ext>
                <a:ext uri="{FF2B5EF4-FFF2-40B4-BE49-F238E27FC236}">
                  <a16:creationId xmlns:a16="http://schemas.microsoft.com/office/drawing/2014/main" id="{00000000-0008-0000-0500-000009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159755" name="Button 11" hidden="1">
              <a:extLst>
                <a:ext uri="{63B3BB69-23CF-44E3-9099-C40C66FF867C}">
                  <a14:compatExt spid="_x0000_s159755"/>
                </a:ext>
                <a:ext uri="{FF2B5EF4-FFF2-40B4-BE49-F238E27FC236}">
                  <a16:creationId xmlns:a16="http://schemas.microsoft.com/office/drawing/2014/main" id="{00000000-0008-0000-0500-00000B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12700</xdr:colOff>
          <xdr:row>7</xdr:row>
          <xdr:rowOff>31750</xdr:rowOff>
        </xdr:from>
        <xdr:to>
          <xdr:col>61</xdr:col>
          <xdr:colOff>381000</xdr:colOff>
          <xdr:row>8</xdr:row>
          <xdr:rowOff>0</xdr:rowOff>
        </xdr:to>
        <xdr:sp macro="" textlink="">
          <xdr:nvSpPr>
            <xdr:cNvPr id="159756" name="Button 12" hidden="1">
              <a:extLst>
                <a:ext uri="{63B3BB69-23CF-44E3-9099-C40C66FF867C}">
                  <a14:compatExt spid="_x0000_s159756"/>
                </a:ext>
                <a:ext uri="{FF2B5EF4-FFF2-40B4-BE49-F238E27FC236}">
                  <a16:creationId xmlns:a16="http://schemas.microsoft.com/office/drawing/2014/main" id="{00000000-0008-0000-0500-00000C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159757" name="Button 13" hidden="1">
              <a:extLst>
                <a:ext uri="{63B3BB69-23CF-44E3-9099-C40C66FF867C}">
                  <a14:compatExt spid="_x0000_s159757"/>
                </a:ext>
                <a:ext uri="{FF2B5EF4-FFF2-40B4-BE49-F238E27FC236}">
                  <a16:creationId xmlns:a16="http://schemas.microsoft.com/office/drawing/2014/main" id="{00000000-0008-0000-0500-00000D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159758" name="Button 14" hidden="1">
              <a:extLst>
                <a:ext uri="{63B3BB69-23CF-44E3-9099-C40C66FF867C}">
                  <a14:compatExt spid="_x0000_s159758"/>
                </a:ext>
                <a:ext uri="{FF2B5EF4-FFF2-40B4-BE49-F238E27FC236}">
                  <a16:creationId xmlns:a16="http://schemas.microsoft.com/office/drawing/2014/main" id="{00000000-0008-0000-0500-00000E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159760" name="Button 16" hidden="1">
              <a:extLst>
                <a:ext uri="{63B3BB69-23CF-44E3-9099-C40C66FF867C}">
                  <a14:compatExt spid="_x0000_s159760"/>
                </a:ext>
                <a:ext uri="{FF2B5EF4-FFF2-40B4-BE49-F238E27FC236}">
                  <a16:creationId xmlns:a16="http://schemas.microsoft.com/office/drawing/2014/main" id="{00000000-0008-0000-0500-000010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159762" name="Button 18" hidden="1">
              <a:extLst>
                <a:ext uri="{63B3BB69-23CF-44E3-9099-C40C66FF867C}">
                  <a14:compatExt spid="_x0000_s159762"/>
                </a:ext>
                <a:ext uri="{FF2B5EF4-FFF2-40B4-BE49-F238E27FC236}">
                  <a16:creationId xmlns:a16="http://schemas.microsoft.com/office/drawing/2014/main" id="{00000000-0008-0000-0500-000012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660400</xdr:colOff>
          <xdr:row>5</xdr:row>
          <xdr:rowOff>0</xdr:rowOff>
        </xdr:from>
        <xdr:to>
          <xdr:col>5</xdr:col>
          <xdr:colOff>0</xdr:colOff>
          <xdr:row>6</xdr:row>
          <xdr:rowOff>152400</xdr:rowOff>
        </xdr:to>
        <xdr:sp macro="" textlink="">
          <xdr:nvSpPr>
            <xdr:cNvPr id="159768" name="Button 24" hidden="1">
              <a:extLst>
                <a:ext uri="{63B3BB69-23CF-44E3-9099-C40C66FF867C}">
                  <a14:compatExt spid="_x0000_s159768"/>
                </a:ext>
                <a:ext uri="{FF2B5EF4-FFF2-40B4-BE49-F238E27FC236}">
                  <a16:creationId xmlns:a16="http://schemas.microsoft.com/office/drawing/2014/main" id="{00000000-0008-0000-0500-000018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Opbouwen handicap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159769" name="Button 25" hidden="1">
              <a:extLst>
                <a:ext uri="{63B3BB69-23CF-44E3-9099-C40C66FF867C}">
                  <a14:compatExt spid="_x0000_s159769"/>
                </a:ext>
                <a:ext uri="{FF2B5EF4-FFF2-40B4-BE49-F238E27FC236}">
                  <a16:creationId xmlns:a16="http://schemas.microsoft.com/office/drawing/2014/main" id="{00000000-0008-0000-0500-000019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159770" name="Button 26" hidden="1">
              <a:extLst>
                <a:ext uri="{63B3BB69-23CF-44E3-9099-C40C66FF867C}">
                  <a14:compatExt spid="_x0000_s159770"/>
                </a:ext>
                <a:ext uri="{FF2B5EF4-FFF2-40B4-BE49-F238E27FC236}">
                  <a16:creationId xmlns:a16="http://schemas.microsoft.com/office/drawing/2014/main" id="{00000000-0008-0000-0500-00001A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19050</xdr:colOff>
          <xdr:row>7</xdr:row>
          <xdr:rowOff>12700</xdr:rowOff>
        </xdr:from>
        <xdr:to>
          <xdr:col>27</xdr:col>
          <xdr:colOff>190500</xdr:colOff>
          <xdr:row>8</xdr:row>
          <xdr:rowOff>0</xdr:rowOff>
        </xdr:to>
        <xdr:sp macro="" textlink="">
          <xdr:nvSpPr>
            <xdr:cNvPr id="159771" name="Button 27" hidden="1">
              <a:extLst>
                <a:ext uri="{63B3BB69-23CF-44E3-9099-C40C66FF867C}">
                  <a14:compatExt spid="_x0000_s159771"/>
                </a:ext>
                <a:ext uri="{FF2B5EF4-FFF2-40B4-BE49-F238E27FC236}">
                  <a16:creationId xmlns:a16="http://schemas.microsoft.com/office/drawing/2014/main" id="{00000000-0008-0000-0500-00001B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12700</xdr:rowOff>
        </xdr:from>
        <xdr:to>
          <xdr:col>35</xdr:col>
          <xdr:colOff>190500</xdr:colOff>
          <xdr:row>8</xdr:row>
          <xdr:rowOff>0</xdr:rowOff>
        </xdr:to>
        <xdr:sp macro="" textlink="">
          <xdr:nvSpPr>
            <xdr:cNvPr id="159772" name="Button 28" hidden="1">
              <a:extLst>
                <a:ext uri="{63B3BB69-23CF-44E3-9099-C40C66FF867C}">
                  <a14:compatExt spid="_x0000_s159772"/>
                </a:ext>
                <a:ext uri="{FF2B5EF4-FFF2-40B4-BE49-F238E27FC236}">
                  <a16:creationId xmlns:a16="http://schemas.microsoft.com/office/drawing/2014/main" id="{00000000-0008-0000-0500-00001C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43</xdr:col>
          <xdr:colOff>190500</xdr:colOff>
          <xdr:row>8</xdr:row>
          <xdr:rowOff>0</xdr:rowOff>
        </xdr:to>
        <xdr:sp macro="" textlink="">
          <xdr:nvSpPr>
            <xdr:cNvPr id="159773" name="Button 29" hidden="1">
              <a:extLst>
                <a:ext uri="{63B3BB69-23CF-44E3-9099-C40C66FF867C}">
                  <a14:compatExt spid="_x0000_s159773"/>
                </a:ext>
                <a:ext uri="{FF2B5EF4-FFF2-40B4-BE49-F238E27FC236}">
                  <a16:creationId xmlns:a16="http://schemas.microsoft.com/office/drawing/2014/main" id="{00000000-0008-0000-0500-00001D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12700</xdr:rowOff>
        </xdr:from>
        <xdr:to>
          <xdr:col>51</xdr:col>
          <xdr:colOff>190500</xdr:colOff>
          <xdr:row>8</xdr:row>
          <xdr:rowOff>0</xdr:rowOff>
        </xdr:to>
        <xdr:sp macro="" textlink="">
          <xdr:nvSpPr>
            <xdr:cNvPr id="159774" name="Button 30" hidden="1">
              <a:extLst>
                <a:ext uri="{63B3BB69-23CF-44E3-9099-C40C66FF867C}">
                  <a14:compatExt spid="_x0000_s159774"/>
                </a:ext>
                <a:ext uri="{FF2B5EF4-FFF2-40B4-BE49-F238E27FC236}">
                  <a16:creationId xmlns:a16="http://schemas.microsoft.com/office/drawing/2014/main" id="{00000000-0008-0000-0500-00001E7002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31750</xdr:rowOff>
        </xdr:from>
        <xdr:to>
          <xdr:col>38</xdr:col>
          <xdr:colOff>0</xdr:colOff>
          <xdr:row>8</xdr:row>
          <xdr:rowOff>0</xdr:rowOff>
        </xdr:to>
        <xdr:sp macro="" textlink="">
          <xdr:nvSpPr>
            <xdr:cNvPr id="159775" name="Button 31" hidden="1">
              <a:extLst>
                <a:ext uri="{63B3BB69-23CF-44E3-9099-C40C66FF867C}">
                  <a14:compatExt spid="_x0000_s159775"/>
                </a:ext>
                <a:ext uri="{FF2B5EF4-FFF2-40B4-BE49-F238E27FC236}">
                  <a16:creationId xmlns:a16="http://schemas.microsoft.com/office/drawing/2014/main" id="{00000000-0008-0000-0500-00001F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31750</xdr:rowOff>
        </xdr:from>
        <xdr:to>
          <xdr:col>46</xdr:col>
          <xdr:colOff>0</xdr:colOff>
          <xdr:row>8</xdr:row>
          <xdr:rowOff>0</xdr:rowOff>
        </xdr:to>
        <xdr:sp macro="" textlink="">
          <xdr:nvSpPr>
            <xdr:cNvPr id="159776" name="Button 32" hidden="1">
              <a:extLst>
                <a:ext uri="{63B3BB69-23CF-44E3-9099-C40C66FF867C}">
                  <a14:compatExt spid="_x0000_s159776"/>
                </a:ext>
                <a:ext uri="{FF2B5EF4-FFF2-40B4-BE49-F238E27FC236}">
                  <a16:creationId xmlns:a16="http://schemas.microsoft.com/office/drawing/2014/main" id="{00000000-0008-0000-0500-000020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31750</xdr:rowOff>
        </xdr:from>
        <xdr:to>
          <xdr:col>46</xdr:col>
          <xdr:colOff>0</xdr:colOff>
          <xdr:row>8</xdr:row>
          <xdr:rowOff>0</xdr:rowOff>
        </xdr:to>
        <xdr:sp macro="" textlink="">
          <xdr:nvSpPr>
            <xdr:cNvPr id="159777" name="Button 33" hidden="1">
              <a:extLst>
                <a:ext uri="{63B3BB69-23CF-44E3-9099-C40C66FF867C}">
                  <a14:compatExt spid="_x0000_s159777"/>
                </a:ext>
                <a:ext uri="{FF2B5EF4-FFF2-40B4-BE49-F238E27FC236}">
                  <a16:creationId xmlns:a16="http://schemas.microsoft.com/office/drawing/2014/main" id="{00000000-0008-0000-0500-0000217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01057" name="Button 1" hidden="1">
              <a:extLst>
                <a:ext uri="{63B3BB69-23CF-44E3-9099-C40C66FF867C}">
                  <a14:compatExt spid="_x0000_s301057"/>
                </a:ext>
                <a:ext uri="{FF2B5EF4-FFF2-40B4-BE49-F238E27FC236}">
                  <a16:creationId xmlns:a16="http://schemas.microsoft.com/office/drawing/2014/main" id="{00000000-0008-0000-0600-000001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01058" name="Button 2" hidden="1">
              <a:extLst>
                <a:ext uri="{63B3BB69-23CF-44E3-9099-C40C66FF867C}">
                  <a14:compatExt spid="_x0000_s301058"/>
                </a:ext>
                <a:ext uri="{FF2B5EF4-FFF2-40B4-BE49-F238E27FC236}">
                  <a16:creationId xmlns:a16="http://schemas.microsoft.com/office/drawing/2014/main" id="{00000000-0008-0000-0600-000002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01059" name="Button 3" hidden="1">
              <a:extLst>
                <a:ext uri="{63B3BB69-23CF-44E3-9099-C40C66FF867C}">
                  <a14:compatExt spid="_x0000_s301059"/>
                </a:ext>
                <a:ext uri="{FF2B5EF4-FFF2-40B4-BE49-F238E27FC236}">
                  <a16:creationId xmlns:a16="http://schemas.microsoft.com/office/drawing/2014/main" id="{00000000-0008-0000-0600-000003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01060" name="Button 4" hidden="1">
              <a:extLst>
                <a:ext uri="{63B3BB69-23CF-44E3-9099-C40C66FF867C}">
                  <a14:compatExt spid="_x0000_s301060"/>
                </a:ext>
                <a:ext uri="{FF2B5EF4-FFF2-40B4-BE49-F238E27FC236}">
                  <a16:creationId xmlns:a16="http://schemas.microsoft.com/office/drawing/2014/main" id="{00000000-0008-0000-0600-000004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301061" name="Button 5" hidden="1">
              <a:extLst>
                <a:ext uri="{63B3BB69-23CF-44E3-9099-C40C66FF867C}">
                  <a14:compatExt spid="_x0000_s301061"/>
                </a:ext>
                <a:ext uri="{FF2B5EF4-FFF2-40B4-BE49-F238E27FC236}">
                  <a16:creationId xmlns:a16="http://schemas.microsoft.com/office/drawing/2014/main" id="{00000000-0008-0000-0600-000005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301062" name="Button 6" hidden="1">
              <a:extLst>
                <a:ext uri="{63B3BB69-23CF-44E3-9099-C40C66FF867C}">
                  <a14:compatExt spid="_x0000_s301062"/>
                </a:ext>
                <a:ext uri="{FF2B5EF4-FFF2-40B4-BE49-F238E27FC236}">
                  <a16:creationId xmlns:a16="http://schemas.microsoft.com/office/drawing/2014/main" id="{00000000-0008-0000-0600-000006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01063" name="Button 7" hidden="1">
              <a:extLst>
                <a:ext uri="{63B3BB69-23CF-44E3-9099-C40C66FF867C}">
                  <a14:compatExt spid="_x0000_s301063"/>
                </a:ext>
                <a:ext uri="{FF2B5EF4-FFF2-40B4-BE49-F238E27FC236}">
                  <a16:creationId xmlns:a16="http://schemas.microsoft.com/office/drawing/2014/main" id="{00000000-0008-0000-0600-000007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01064" name="Button 8" hidden="1">
              <a:extLst>
                <a:ext uri="{63B3BB69-23CF-44E3-9099-C40C66FF867C}">
                  <a14:compatExt spid="_x0000_s301064"/>
                </a:ext>
                <a:ext uri="{FF2B5EF4-FFF2-40B4-BE49-F238E27FC236}">
                  <a16:creationId xmlns:a16="http://schemas.microsoft.com/office/drawing/2014/main" id="{00000000-0008-0000-0600-000008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01065" name="Button 9" hidden="1">
              <a:extLst>
                <a:ext uri="{63B3BB69-23CF-44E3-9099-C40C66FF867C}">
                  <a14:compatExt spid="_x0000_s301065"/>
                </a:ext>
                <a:ext uri="{FF2B5EF4-FFF2-40B4-BE49-F238E27FC236}">
                  <a16:creationId xmlns:a16="http://schemas.microsoft.com/office/drawing/2014/main" id="{00000000-0008-0000-0600-000009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301066" name="Button 10" hidden="1">
              <a:extLst>
                <a:ext uri="{63B3BB69-23CF-44E3-9099-C40C66FF867C}">
                  <a14:compatExt spid="_x0000_s301066"/>
                </a:ext>
                <a:ext uri="{FF2B5EF4-FFF2-40B4-BE49-F238E27FC236}">
                  <a16:creationId xmlns:a16="http://schemas.microsoft.com/office/drawing/2014/main" id="{00000000-0008-0000-0600-00000A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01067" name="Button 11" hidden="1">
              <a:extLst>
                <a:ext uri="{63B3BB69-23CF-44E3-9099-C40C66FF867C}">
                  <a14:compatExt spid="_x0000_s301067"/>
                </a:ext>
                <a:ext uri="{FF2B5EF4-FFF2-40B4-BE49-F238E27FC236}">
                  <a16:creationId xmlns:a16="http://schemas.microsoft.com/office/drawing/2014/main" id="{00000000-0008-0000-0600-00000B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301068" name="Button 12" hidden="1">
              <a:extLst>
                <a:ext uri="{63B3BB69-23CF-44E3-9099-C40C66FF867C}">
                  <a14:compatExt spid="_x0000_s301068"/>
                </a:ext>
                <a:ext uri="{FF2B5EF4-FFF2-40B4-BE49-F238E27FC236}">
                  <a16:creationId xmlns:a16="http://schemas.microsoft.com/office/drawing/2014/main" id="{00000000-0008-0000-0600-00000C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01069" name="Button 13" hidden="1">
              <a:extLst>
                <a:ext uri="{63B3BB69-23CF-44E3-9099-C40C66FF867C}">
                  <a14:compatExt spid="_x0000_s301069"/>
                </a:ext>
                <a:ext uri="{FF2B5EF4-FFF2-40B4-BE49-F238E27FC236}">
                  <a16:creationId xmlns:a16="http://schemas.microsoft.com/office/drawing/2014/main" id="{00000000-0008-0000-0600-00000D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301070" name="Button 14" hidden="1">
              <a:extLst>
                <a:ext uri="{63B3BB69-23CF-44E3-9099-C40C66FF867C}">
                  <a14:compatExt spid="_x0000_s301070"/>
                </a:ext>
                <a:ext uri="{FF2B5EF4-FFF2-40B4-BE49-F238E27FC236}">
                  <a16:creationId xmlns:a16="http://schemas.microsoft.com/office/drawing/2014/main" id="{00000000-0008-0000-0600-00000E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301071" name="Button 15" hidden="1">
              <a:extLst>
                <a:ext uri="{63B3BB69-23CF-44E3-9099-C40C66FF867C}">
                  <a14:compatExt spid="_x0000_s301071"/>
                </a:ext>
                <a:ext uri="{FF2B5EF4-FFF2-40B4-BE49-F238E27FC236}">
                  <a16:creationId xmlns:a16="http://schemas.microsoft.com/office/drawing/2014/main" id="{00000000-0008-0000-0600-00000F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301072" name="Button 16" hidden="1">
              <a:extLst>
                <a:ext uri="{63B3BB69-23CF-44E3-9099-C40C66FF867C}">
                  <a14:compatExt spid="_x0000_s301072"/>
                </a:ext>
                <a:ext uri="{FF2B5EF4-FFF2-40B4-BE49-F238E27FC236}">
                  <a16:creationId xmlns:a16="http://schemas.microsoft.com/office/drawing/2014/main" id="{00000000-0008-0000-0600-000010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301073" name="Button 17" hidden="1">
              <a:extLst>
                <a:ext uri="{63B3BB69-23CF-44E3-9099-C40C66FF867C}">
                  <a14:compatExt spid="_x0000_s301073"/>
                </a:ext>
                <a:ext uri="{FF2B5EF4-FFF2-40B4-BE49-F238E27FC236}">
                  <a16:creationId xmlns:a16="http://schemas.microsoft.com/office/drawing/2014/main" id="{00000000-0008-0000-0600-000011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01074" name="Button 18" hidden="1">
              <a:extLst>
                <a:ext uri="{63B3BB69-23CF-44E3-9099-C40C66FF867C}">
                  <a14:compatExt spid="_x0000_s301074"/>
                </a:ext>
                <a:ext uri="{FF2B5EF4-FFF2-40B4-BE49-F238E27FC236}">
                  <a16:creationId xmlns:a16="http://schemas.microsoft.com/office/drawing/2014/main" id="{00000000-0008-0000-0600-000012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01075" name="Button 19" hidden="1">
              <a:extLst>
                <a:ext uri="{63B3BB69-23CF-44E3-9099-C40C66FF867C}">
                  <a14:compatExt spid="_x0000_s301075"/>
                </a:ext>
                <a:ext uri="{FF2B5EF4-FFF2-40B4-BE49-F238E27FC236}">
                  <a16:creationId xmlns:a16="http://schemas.microsoft.com/office/drawing/2014/main" id="{00000000-0008-0000-0600-000013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301076" name="Button 20" hidden="1">
              <a:extLst>
                <a:ext uri="{63B3BB69-23CF-44E3-9099-C40C66FF867C}">
                  <a14:compatExt spid="_x0000_s301076"/>
                </a:ext>
                <a:ext uri="{FF2B5EF4-FFF2-40B4-BE49-F238E27FC236}">
                  <a16:creationId xmlns:a16="http://schemas.microsoft.com/office/drawing/2014/main" id="{00000000-0008-0000-0600-000014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301077" name="Button 21" hidden="1">
              <a:extLst>
                <a:ext uri="{63B3BB69-23CF-44E3-9099-C40C66FF867C}">
                  <a14:compatExt spid="_x0000_s301077"/>
                </a:ext>
                <a:ext uri="{FF2B5EF4-FFF2-40B4-BE49-F238E27FC236}">
                  <a16:creationId xmlns:a16="http://schemas.microsoft.com/office/drawing/2014/main" id="{00000000-0008-0000-0600-000015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301078" name="Button 22" hidden="1">
              <a:extLst>
                <a:ext uri="{63B3BB69-23CF-44E3-9099-C40C66FF867C}">
                  <a14:compatExt spid="_x0000_s301078"/>
                </a:ext>
                <a:ext uri="{FF2B5EF4-FFF2-40B4-BE49-F238E27FC236}">
                  <a16:creationId xmlns:a16="http://schemas.microsoft.com/office/drawing/2014/main" id="{00000000-0008-0000-0600-000016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301079" name="Button 23" hidden="1">
              <a:extLst>
                <a:ext uri="{63B3BB69-23CF-44E3-9099-C40C66FF867C}">
                  <a14:compatExt spid="_x0000_s301079"/>
                </a:ext>
                <a:ext uri="{FF2B5EF4-FFF2-40B4-BE49-F238E27FC236}">
                  <a16:creationId xmlns:a16="http://schemas.microsoft.com/office/drawing/2014/main" id="{00000000-0008-0000-0600-000017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01080" name="Button 24" hidden="1">
              <a:extLst>
                <a:ext uri="{63B3BB69-23CF-44E3-9099-C40C66FF867C}">
                  <a14:compatExt spid="_x0000_s301080"/>
                </a:ext>
                <a:ext uri="{FF2B5EF4-FFF2-40B4-BE49-F238E27FC236}">
                  <a16:creationId xmlns:a16="http://schemas.microsoft.com/office/drawing/2014/main" id="{00000000-0008-0000-0600-0000189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301081" name="Button 25" hidden="1">
              <a:extLst>
                <a:ext uri="{63B3BB69-23CF-44E3-9099-C40C66FF867C}">
                  <a14:compatExt spid="_x0000_s301081"/>
                </a:ext>
                <a:ext uri="{FF2B5EF4-FFF2-40B4-BE49-F238E27FC236}">
                  <a16:creationId xmlns:a16="http://schemas.microsoft.com/office/drawing/2014/main" id="{00000000-0008-0000-0600-000019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301082" name="Button 26" hidden="1">
              <a:extLst>
                <a:ext uri="{63B3BB69-23CF-44E3-9099-C40C66FF867C}">
                  <a14:compatExt spid="_x0000_s301082"/>
                </a:ext>
                <a:ext uri="{FF2B5EF4-FFF2-40B4-BE49-F238E27FC236}">
                  <a16:creationId xmlns:a16="http://schemas.microsoft.com/office/drawing/2014/main" id="{00000000-0008-0000-0600-00001A9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02081" name="Button 1" hidden="1">
              <a:extLst>
                <a:ext uri="{63B3BB69-23CF-44E3-9099-C40C66FF867C}">
                  <a14:compatExt spid="_x0000_s302081"/>
                </a:ext>
                <a:ext uri="{FF2B5EF4-FFF2-40B4-BE49-F238E27FC236}">
                  <a16:creationId xmlns:a16="http://schemas.microsoft.com/office/drawing/2014/main" id="{00000000-0008-0000-0700-000001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02082" name="Button 2" hidden="1">
              <a:extLst>
                <a:ext uri="{63B3BB69-23CF-44E3-9099-C40C66FF867C}">
                  <a14:compatExt spid="_x0000_s302082"/>
                </a:ext>
                <a:ext uri="{FF2B5EF4-FFF2-40B4-BE49-F238E27FC236}">
                  <a16:creationId xmlns:a16="http://schemas.microsoft.com/office/drawing/2014/main" id="{00000000-0008-0000-0700-000002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02083" name="Button 3" hidden="1">
              <a:extLst>
                <a:ext uri="{63B3BB69-23CF-44E3-9099-C40C66FF867C}">
                  <a14:compatExt spid="_x0000_s302083"/>
                </a:ext>
                <a:ext uri="{FF2B5EF4-FFF2-40B4-BE49-F238E27FC236}">
                  <a16:creationId xmlns:a16="http://schemas.microsoft.com/office/drawing/2014/main" id="{00000000-0008-0000-0700-000003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02084" name="Button 4" hidden="1">
              <a:extLst>
                <a:ext uri="{63B3BB69-23CF-44E3-9099-C40C66FF867C}">
                  <a14:compatExt spid="_x0000_s302084"/>
                </a:ext>
                <a:ext uri="{FF2B5EF4-FFF2-40B4-BE49-F238E27FC236}">
                  <a16:creationId xmlns:a16="http://schemas.microsoft.com/office/drawing/2014/main" id="{00000000-0008-0000-0700-000004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302085" name="Button 5" hidden="1">
              <a:extLst>
                <a:ext uri="{63B3BB69-23CF-44E3-9099-C40C66FF867C}">
                  <a14:compatExt spid="_x0000_s302085"/>
                </a:ext>
                <a:ext uri="{FF2B5EF4-FFF2-40B4-BE49-F238E27FC236}">
                  <a16:creationId xmlns:a16="http://schemas.microsoft.com/office/drawing/2014/main" id="{00000000-0008-0000-0700-000005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302086" name="Button 6" hidden="1">
              <a:extLst>
                <a:ext uri="{63B3BB69-23CF-44E3-9099-C40C66FF867C}">
                  <a14:compatExt spid="_x0000_s302086"/>
                </a:ext>
                <a:ext uri="{FF2B5EF4-FFF2-40B4-BE49-F238E27FC236}">
                  <a16:creationId xmlns:a16="http://schemas.microsoft.com/office/drawing/2014/main" id="{00000000-0008-0000-0700-000006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02087" name="Button 7" hidden="1">
              <a:extLst>
                <a:ext uri="{63B3BB69-23CF-44E3-9099-C40C66FF867C}">
                  <a14:compatExt spid="_x0000_s302087"/>
                </a:ext>
                <a:ext uri="{FF2B5EF4-FFF2-40B4-BE49-F238E27FC236}">
                  <a16:creationId xmlns:a16="http://schemas.microsoft.com/office/drawing/2014/main" id="{00000000-0008-0000-0700-000007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02088" name="Button 8" hidden="1">
              <a:extLst>
                <a:ext uri="{63B3BB69-23CF-44E3-9099-C40C66FF867C}">
                  <a14:compatExt spid="_x0000_s302088"/>
                </a:ext>
                <a:ext uri="{FF2B5EF4-FFF2-40B4-BE49-F238E27FC236}">
                  <a16:creationId xmlns:a16="http://schemas.microsoft.com/office/drawing/2014/main" id="{00000000-0008-0000-0700-000008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02089" name="Button 9" hidden="1">
              <a:extLst>
                <a:ext uri="{63B3BB69-23CF-44E3-9099-C40C66FF867C}">
                  <a14:compatExt spid="_x0000_s302089"/>
                </a:ext>
                <a:ext uri="{FF2B5EF4-FFF2-40B4-BE49-F238E27FC236}">
                  <a16:creationId xmlns:a16="http://schemas.microsoft.com/office/drawing/2014/main" id="{00000000-0008-0000-0700-000009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302090" name="Button 10" hidden="1">
              <a:extLst>
                <a:ext uri="{63B3BB69-23CF-44E3-9099-C40C66FF867C}">
                  <a14:compatExt spid="_x0000_s302090"/>
                </a:ext>
                <a:ext uri="{FF2B5EF4-FFF2-40B4-BE49-F238E27FC236}">
                  <a16:creationId xmlns:a16="http://schemas.microsoft.com/office/drawing/2014/main" id="{00000000-0008-0000-0700-00000A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02091" name="Button 11" hidden="1">
              <a:extLst>
                <a:ext uri="{63B3BB69-23CF-44E3-9099-C40C66FF867C}">
                  <a14:compatExt spid="_x0000_s302091"/>
                </a:ext>
                <a:ext uri="{FF2B5EF4-FFF2-40B4-BE49-F238E27FC236}">
                  <a16:creationId xmlns:a16="http://schemas.microsoft.com/office/drawing/2014/main" id="{00000000-0008-0000-0700-00000B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302092" name="Button 12" hidden="1">
              <a:extLst>
                <a:ext uri="{63B3BB69-23CF-44E3-9099-C40C66FF867C}">
                  <a14:compatExt spid="_x0000_s302092"/>
                </a:ext>
                <a:ext uri="{FF2B5EF4-FFF2-40B4-BE49-F238E27FC236}">
                  <a16:creationId xmlns:a16="http://schemas.microsoft.com/office/drawing/2014/main" id="{00000000-0008-0000-0700-00000C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02093" name="Button 13" hidden="1">
              <a:extLst>
                <a:ext uri="{63B3BB69-23CF-44E3-9099-C40C66FF867C}">
                  <a14:compatExt spid="_x0000_s302093"/>
                </a:ext>
                <a:ext uri="{FF2B5EF4-FFF2-40B4-BE49-F238E27FC236}">
                  <a16:creationId xmlns:a16="http://schemas.microsoft.com/office/drawing/2014/main" id="{00000000-0008-0000-0700-00000D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302094" name="Button 14" hidden="1">
              <a:extLst>
                <a:ext uri="{63B3BB69-23CF-44E3-9099-C40C66FF867C}">
                  <a14:compatExt spid="_x0000_s302094"/>
                </a:ext>
                <a:ext uri="{FF2B5EF4-FFF2-40B4-BE49-F238E27FC236}">
                  <a16:creationId xmlns:a16="http://schemas.microsoft.com/office/drawing/2014/main" id="{00000000-0008-0000-0700-00000E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302095" name="Button 15" hidden="1">
              <a:extLst>
                <a:ext uri="{63B3BB69-23CF-44E3-9099-C40C66FF867C}">
                  <a14:compatExt spid="_x0000_s302095"/>
                </a:ext>
                <a:ext uri="{FF2B5EF4-FFF2-40B4-BE49-F238E27FC236}">
                  <a16:creationId xmlns:a16="http://schemas.microsoft.com/office/drawing/2014/main" id="{00000000-0008-0000-0700-00000F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302096" name="Button 16" hidden="1">
              <a:extLst>
                <a:ext uri="{63B3BB69-23CF-44E3-9099-C40C66FF867C}">
                  <a14:compatExt spid="_x0000_s302096"/>
                </a:ext>
                <a:ext uri="{FF2B5EF4-FFF2-40B4-BE49-F238E27FC236}">
                  <a16:creationId xmlns:a16="http://schemas.microsoft.com/office/drawing/2014/main" id="{00000000-0008-0000-0700-000010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302097" name="Button 17" hidden="1">
              <a:extLst>
                <a:ext uri="{63B3BB69-23CF-44E3-9099-C40C66FF867C}">
                  <a14:compatExt spid="_x0000_s302097"/>
                </a:ext>
                <a:ext uri="{FF2B5EF4-FFF2-40B4-BE49-F238E27FC236}">
                  <a16:creationId xmlns:a16="http://schemas.microsoft.com/office/drawing/2014/main" id="{00000000-0008-0000-0700-000011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02098" name="Button 18" hidden="1">
              <a:extLst>
                <a:ext uri="{63B3BB69-23CF-44E3-9099-C40C66FF867C}">
                  <a14:compatExt spid="_x0000_s302098"/>
                </a:ext>
                <a:ext uri="{FF2B5EF4-FFF2-40B4-BE49-F238E27FC236}">
                  <a16:creationId xmlns:a16="http://schemas.microsoft.com/office/drawing/2014/main" id="{00000000-0008-0000-0700-000012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02099" name="Button 19" hidden="1">
              <a:extLst>
                <a:ext uri="{63B3BB69-23CF-44E3-9099-C40C66FF867C}">
                  <a14:compatExt spid="_x0000_s302099"/>
                </a:ext>
                <a:ext uri="{FF2B5EF4-FFF2-40B4-BE49-F238E27FC236}">
                  <a16:creationId xmlns:a16="http://schemas.microsoft.com/office/drawing/2014/main" id="{00000000-0008-0000-0700-000013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302100" name="Button 20" hidden="1">
              <a:extLst>
                <a:ext uri="{63B3BB69-23CF-44E3-9099-C40C66FF867C}">
                  <a14:compatExt spid="_x0000_s302100"/>
                </a:ext>
                <a:ext uri="{FF2B5EF4-FFF2-40B4-BE49-F238E27FC236}">
                  <a16:creationId xmlns:a16="http://schemas.microsoft.com/office/drawing/2014/main" id="{00000000-0008-0000-0700-000014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302101" name="Button 21" hidden="1">
              <a:extLst>
                <a:ext uri="{63B3BB69-23CF-44E3-9099-C40C66FF867C}">
                  <a14:compatExt spid="_x0000_s302101"/>
                </a:ext>
                <a:ext uri="{FF2B5EF4-FFF2-40B4-BE49-F238E27FC236}">
                  <a16:creationId xmlns:a16="http://schemas.microsoft.com/office/drawing/2014/main" id="{00000000-0008-0000-0700-000015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302102" name="Button 22" hidden="1">
              <a:extLst>
                <a:ext uri="{63B3BB69-23CF-44E3-9099-C40C66FF867C}">
                  <a14:compatExt spid="_x0000_s302102"/>
                </a:ext>
                <a:ext uri="{FF2B5EF4-FFF2-40B4-BE49-F238E27FC236}">
                  <a16:creationId xmlns:a16="http://schemas.microsoft.com/office/drawing/2014/main" id="{00000000-0008-0000-0700-000016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302103" name="Button 23" hidden="1">
              <a:extLst>
                <a:ext uri="{63B3BB69-23CF-44E3-9099-C40C66FF867C}">
                  <a14:compatExt spid="_x0000_s302103"/>
                </a:ext>
                <a:ext uri="{FF2B5EF4-FFF2-40B4-BE49-F238E27FC236}">
                  <a16:creationId xmlns:a16="http://schemas.microsoft.com/office/drawing/2014/main" id="{00000000-0008-0000-0700-000017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02104" name="Button 24" hidden="1">
              <a:extLst>
                <a:ext uri="{63B3BB69-23CF-44E3-9099-C40C66FF867C}">
                  <a14:compatExt spid="_x0000_s302104"/>
                </a:ext>
                <a:ext uri="{FF2B5EF4-FFF2-40B4-BE49-F238E27FC236}">
                  <a16:creationId xmlns:a16="http://schemas.microsoft.com/office/drawing/2014/main" id="{00000000-0008-0000-0700-0000189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302105" name="Button 25" hidden="1">
              <a:extLst>
                <a:ext uri="{63B3BB69-23CF-44E3-9099-C40C66FF867C}">
                  <a14:compatExt spid="_x0000_s302105"/>
                </a:ext>
                <a:ext uri="{FF2B5EF4-FFF2-40B4-BE49-F238E27FC236}">
                  <a16:creationId xmlns:a16="http://schemas.microsoft.com/office/drawing/2014/main" id="{00000000-0008-0000-0700-000019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302106" name="Button 26" hidden="1">
              <a:extLst>
                <a:ext uri="{63B3BB69-23CF-44E3-9099-C40C66FF867C}">
                  <a14:compatExt spid="_x0000_s302106"/>
                </a:ext>
                <a:ext uri="{FF2B5EF4-FFF2-40B4-BE49-F238E27FC236}">
                  <a16:creationId xmlns:a16="http://schemas.microsoft.com/office/drawing/2014/main" id="{00000000-0008-0000-0700-00001A9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14369" name="Button 1" hidden="1">
              <a:extLst>
                <a:ext uri="{63B3BB69-23CF-44E3-9099-C40C66FF867C}">
                  <a14:compatExt spid="_x0000_s314369"/>
                </a:ext>
                <a:ext uri="{FF2B5EF4-FFF2-40B4-BE49-F238E27FC236}">
                  <a16:creationId xmlns:a16="http://schemas.microsoft.com/office/drawing/2014/main" id="{00000000-0008-0000-0800-000001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14370" name="Button 2" hidden="1">
              <a:extLst>
                <a:ext uri="{63B3BB69-23CF-44E3-9099-C40C66FF867C}">
                  <a14:compatExt spid="_x0000_s314370"/>
                </a:ext>
                <a:ext uri="{FF2B5EF4-FFF2-40B4-BE49-F238E27FC236}">
                  <a16:creationId xmlns:a16="http://schemas.microsoft.com/office/drawing/2014/main" id="{00000000-0008-0000-0800-000002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14371" name="Button 3" hidden="1">
              <a:extLst>
                <a:ext uri="{63B3BB69-23CF-44E3-9099-C40C66FF867C}">
                  <a14:compatExt spid="_x0000_s314371"/>
                </a:ext>
                <a:ext uri="{FF2B5EF4-FFF2-40B4-BE49-F238E27FC236}">
                  <a16:creationId xmlns:a16="http://schemas.microsoft.com/office/drawing/2014/main" id="{00000000-0008-0000-0800-000003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14372" name="Button 4" hidden="1">
              <a:extLst>
                <a:ext uri="{63B3BB69-23CF-44E3-9099-C40C66FF867C}">
                  <a14:compatExt spid="_x0000_s314372"/>
                </a:ext>
                <a:ext uri="{FF2B5EF4-FFF2-40B4-BE49-F238E27FC236}">
                  <a16:creationId xmlns:a16="http://schemas.microsoft.com/office/drawing/2014/main" id="{00000000-0008-0000-0800-000004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314373" name="Button 5" hidden="1">
              <a:extLst>
                <a:ext uri="{63B3BB69-23CF-44E3-9099-C40C66FF867C}">
                  <a14:compatExt spid="_x0000_s314373"/>
                </a:ext>
                <a:ext uri="{FF2B5EF4-FFF2-40B4-BE49-F238E27FC236}">
                  <a16:creationId xmlns:a16="http://schemas.microsoft.com/office/drawing/2014/main" id="{00000000-0008-0000-0800-000005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65</xdr:col>
          <xdr:colOff>12700</xdr:colOff>
          <xdr:row>2</xdr:row>
          <xdr:rowOff>12700</xdr:rowOff>
        </xdr:from>
        <xdr:to>
          <xdr:col>66</xdr:col>
          <xdr:colOff>0</xdr:colOff>
          <xdr:row>4</xdr:row>
          <xdr:rowOff>0</xdr:rowOff>
        </xdr:to>
        <xdr:sp macro="" textlink="">
          <xdr:nvSpPr>
            <xdr:cNvPr id="314374" name="Button 6" hidden="1">
              <a:extLst>
                <a:ext uri="{63B3BB69-23CF-44E3-9099-C40C66FF867C}">
                  <a14:compatExt spid="_x0000_s314374"/>
                </a:ext>
                <a:ext uri="{FF2B5EF4-FFF2-40B4-BE49-F238E27FC236}">
                  <a16:creationId xmlns:a16="http://schemas.microsoft.com/office/drawing/2014/main" id="{00000000-0008-0000-0800-000006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14375" name="Button 7" hidden="1">
              <a:extLst>
                <a:ext uri="{63B3BB69-23CF-44E3-9099-C40C66FF867C}">
                  <a14:compatExt spid="_x0000_s314375"/>
                </a:ext>
                <a:ext uri="{FF2B5EF4-FFF2-40B4-BE49-F238E27FC236}">
                  <a16:creationId xmlns:a16="http://schemas.microsoft.com/office/drawing/2014/main" id="{00000000-0008-0000-0800-000007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14376" name="Button 8" hidden="1">
              <a:extLst>
                <a:ext uri="{63B3BB69-23CF-44E3-9099-C40C66FF867C}">
                  <a14:compatExt spid="_x0000_s314376"/>
                </a:ext>
                <a:ext uri="{FF2B5EF4-FFF2-40B4-BE49-F238E27FC236}">
                  <a16:creationId xmlns:a16="http://schemas.microsoft.com/office/drawing/2014/main" id="{00000000-0008-0000-0800-000008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14377" name="Button 9" hidden="1">
              <a:extLst>
                <a:ext uri="{63B3BB69-23CF-44E3-9099-C40C66FF867C}">
                  <a14:compatExt spid="_x0000_s314377"/>
                </a:ext>
                <a:ext uri="{FF2B5EF4-FFF2-40B4-BE49-F238E27FC236}">
                  <a16:creationId xmlns:a16="http://schemas.microsoft.com/office/drawing/2014/main" id="{00000000-0008-0000-0800-000009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14378" name="Button 10" hidden="1">
              <a:extLst>
                <a:ext uri="{63B3BB69-23CF-44E3-9099-C40C66FF867C}">
                  <a14:compatExt spid="_x0000_s314378"/>
                </a:ext>
                <a:ext uri="{FF2B5EF4-FFF2-40B4-BE49-F238E27FC236}">
                  <a16:creationId xmlns:a16="http://schemas.microsoft.com/office/drawing/2014/main" id="{00000000-0008-0000-0800-00000A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12700</xdr:colOff>
          <xdr:row>7</xdr:row>
          <xdr:rowOff>31750</xdr:rowOff>
        </xdr:from>
        <xdr:to>
          <xdr:col>61</xdr:col>
          <xdr:colOff>381000</xdr:colOff>
          <xdr:row>8</xdr:row>
          <xdr:rowOff>0</xdr:rowOff>
        </xdr:to>
        <xdr:sp macro="" textlink="">
          <xdr:nvSpPr>
            <xdr:cNvPr id="314379" name="Button 11" hidden="1">
              <a:extLst>
                <a:ext uri="{63B3BB69-23CF-44E3-9099-C40C66FF867C}">
                  <a14:compatExt spid="_x0000_s314379"/>
                </a:ext>
                <a:ext uri="{FF2B5EF4-FFF2-40B4-BE49-F238E27FC236}">
                  <a16:creationId xmlns:a16="http://schemas.microsoft.com/office/drawing/2014/main" id="{00000000-0008-0000-0800-00000B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14380" name="Button 12" hidden="1">
              <a:extLst>
                <a:ext uri="{63B3BB69-23CF-44E3-9099-C40C66FF867C}">
                  <a14:compatExt spid="_x0000_s314380"/>
                </a:ext>
                <a:ext uri="{FF2B5EF4-FFF2-40B4-BE49-F238E27FC236}">
                  <a16:creationId xmlns:a16="http://schemas.microsoft.com/office/drawing/2014/main" id="{00000000-0008-0000-0800-00000C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314381" name="Button 13" hidden="1">
              <a:extLst>
                <a:ext uri="{63B3BB69-23CF-44E3-9099-C40C66FF867C}">
                  <a14:compatExt spid="_x0000_s314381"/>
                </a:ext>
                <a:ext uri="{FF2B5EF4-FFF2-40B4-BE49-F238E27FC236}">
                  <a16:creationId xmlns:a16="http://schemas.microsoft.com/office/drawing/2014/main" id="{00000000-0008-0000-0800-00000D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314382" name="Button 14" hidden="1">
              <a:extLst>
                <a:ext uri="{63B3BB69-23CF-44E3-9099-C40C66FF867C}">
                  <a14:compatExt spid="_x0000_s314382"/>
                </a:ext>
                <a:ext uri="{FF2B5EF4-FFF2-40B4-BE49-F238E27FC236}">
                  <a16:creationId xmlns:a16="http://schemas.microsoft.com/office/drawing/2014/main" id="{00000000-0008-0000-0800-00000E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14383" name="Button 15" hidden="1">
              <a:extLst>
                <a:ext uri="{63B3BB69-23CF-44E3-9099-C40C66FF867C}">
                  <a14:compatExt spid="_x0000_s314383"/>
                </a:ext>
                <a:ext uri="{FF2B5EF4-FFF2-40B4-BE49-F238E27FC236}">
                  <a16:creationId xmlns:a16="http://schemas.microsoft.com/office/drawing/2014/main" id="{00000000-0008-0000-0800-00000F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660400</xdr:colOff>
          <xdr:row>5</xdr:row>
          <xdr:rowOff>0</xdr:rowOff>
        </xdr:from>
        <xdr:to>
          <xdr:col>5</xdr:col>
          <xdr:colOff>0</xdr:colOff>
          <xdr:row>6</xdr:row>
          <xdr:rowOff>152400</xdr:rowOff>
        </xdr:to>
        <xdr:sp macro="" textlink="">
          <xdr:nvSpPr>
            <xdr:cNvPr id="314384" name="Button 16" hidden="1">
              <a:extLst>
                <a:ext uri="{63B3BB69-23CF-44E3-9099-C40C66FF867C}">
                  <a14:compatExt spid="_x0000_s314384"/>
                </a:ext>
                <a:ext uri="{FF2B5EF4-FFF2-40B4-BE49-F238E27FC236}">
                  <a16:creationId xmlns:a16="http://schemas.microsoft.com/office/drawing/2014/main" id="{00000000-0008-0000-0800-000010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Opbouwen handicap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14385" name="Button 17" hidden="1">
              <a:extLst>
                <a:ext uri="{63B3BB69-23CF-44E3-9099-C40C66FF867C}">
                  <a14:compatExt spid="_x0000_s314385"/>
                </a:ext>
                <a:ext uri="{FF2B5EF4-FFF2-40B4-BE49-F238E27FC236}">
                  <a16:creationId xmlns:a16="http://schemas.microsoft.com/office/drawing/2014/main" id="{00000000-0008-0000-0800-000011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14386" name="Button 18" hidden="1">
              <a:extLst>
                <a:ext uri="{63B3BB69-23CF-44E3-9099-C40C66FF867C}">
                  <a14:compatExt spid="_x0000_s314386"/>
                </a:ext>
                <a:ext uri="{FF2B5EF4-FFF2-40B4-BE49-F238E27FC236}">
                  <a16:creationId xmlns:a16="http://schemas.microsoft.com/office/drawing/2014/main" id="{00000000-0008-0000-0800-000012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19050</xdr:colOff>
          <xdr:row>7</xdr:row>
          <xdr:rowOff>12700</xdr:rowOff>
        </xdr:from>
        <xdr:to>
          <xdr:col>27</xdr:col>
          <xdr:colOff>190500</xdr:colOff>
          <xdr:row>8</xdr:row>
          <xdr:rowOff>0</xdr:rowOff>
        </xdr:to>
        <xdr:sp macro="" textlink="">
          <xdr:nvSpPr>
            <xdr:cNvPr id="314387" name="Button 19" hidden="1">
              <a:extLst>
                <a:ext uri="{63B3BB69-23CF-44E3-9099-C40C66FF867C}">
                  <a14:compatExt spid="_x0000_s314387"/>
                </a:ext>
                <a:ext uri="{FF2B5EF4-FFF2-40B4-BE49-F238E27FC236}">
                  <a16:creationId xmlns:a16="http://schemas.microsoft.com/office/drawing/2014/main" id="{00000000-0008-0000-0800-000013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12700</xdr:rowOff>
        </xdr:from>
        <xdr:to>
          <xdr:col>35</xdr:col>
          <xdr:colOff>190500</xdr:colOff>
          <xdr:row>8</xdr:row>
          <xdr:rowOff>0</xdr:rowOff>
        </xdr:to>
        <xdr:sp macro="" textlink="">
          <xdr:nvSpPr>
            <xdr:cNvPr id="314388" name="Button 20" hidden="1">
              <a:extLst>
                <a:ext uri="{63B3BB69-23CF-44E3-9099-C40C66FF867C}">
                  <a14:compatExt spid="_x0000_s314388"/>
                </a:ext>
                <a:ext uri="{FF2B5EF4-FFF2-40B4-BE49-F238E27FC236}">
                  <a16:creationId xmlns:a16="http://schemas.microsoft.com/office/drawing/2014/main" id="{00000000-0008-0000-0800-000014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43</xdr:col>
          <xdr:colOff>190500</xdr:colOff>
          <xdr:row>8</xdr:row>
          <xdr:rowOff>0</xdr:rowOff>
        </xdr:to>
        <xdr:sp macro="" textlink="">
          <xdr:nvSpPr>
            <xdr:cNvPr id="314389" name="Button 21" hidden="1">
              <a:extLst>
                <a:ext uri="{63B3BB69-23CF-44E3-9099-C40C66FF867C}">
                  <a14:compatExt spid="_x0000_s314389"/>
                </a:ext>
                <a:ext uri="{FF2B5EF4-FFF2-40B4-BE49-F238E27FC236}">
                  <a16:creationId xmlns:a16="http://schemas.microsoft.com/office/drawing/2014/main" id="{00000000-0008-0000-0800-000015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12700</xdr:rowOff>
        </xdr:from>
        <xdr:to>
          <xdr:col>51</xdr:col>
          <xdr:colOff>190500</xdr:colOff>
          <xdr:row>8</xdr:row>
          <xdr:rowOff>0</xdr:rowOff>
        </xdr:to>
        <xdr:sp macro="" textlink="">
          <xdr:nvSpPr>
            <xdr:cNvPr id="314390" name="Button 22" hidden="1">
              <a:extLst>
                <a:ext uri="{63B3BB69-23CF-44E3-9099-C40C66FF867C}">
                  <a14:compatExt spid="_x0000_s314390"/>
                </a:ext>
                <a:ext uri="{FF2B5EF4-FFF2-40B4-BE49-F238E27FC236}">
                  <a16:creationId xmlns:a16="http://schemas.microsoft.com/office/drawing/2014/main" id="{00000000-0008-0000-0800-000016CC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31750</xdr:rowOff>
        </xdr:from>
        <xdr:to>
          <xdr:col>38</xdr:col>
          <xdr:colOff>0</xdr:colOff>
          <xdr:row>8</xdr:row>
          <xdr:rowOff>0</xdr:rowOff>
        </xdr:to>
        <xdr:sp macro="" textlink="">
          <xdr:nvSpPr>
            <xdr:cNvPr id="314391" name="Button 23" hidden="1">
              <a:extLst>
                <a:ext uri="{63B3BB69-23CF-44E3-9099-C40C66FF867C}">
                  <a14:compatExt spid="_x0000_s314391"/>
                </a:ext>
                <a:ext uri="{FF2B5EF4-FFF2-40B4-BE49-F238E27FC236}">
                  <a16:creationId xmlns:a16="http://schemas.microsoft.com/office/drawing/2014/main" id="{00000000-0008-0000-0800-000017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31750</xdr:rowOff>
        </xdr:from>
        <xdr:to>
          <xdr:col>46</xdr:col>
          <xdr:colOff>0</xdr:colOff>
          <xdr:row>8</xdr:row>
          <xdr:rowOff>0</xdr:rowOff>
        </xdr:to>
        <xdr:sp macro="" textlink="">
          <xdr:nvSpPr>
            <xdr:cNvPr id="314392" name="Button 24" hidden="1">
              <a:extLst>
                <a:ext uri="{63B3BB69-23CF-44E3-9099-C40C66FF867C}">
                  <a14:compatExt spid="_x0000_s314392"/>
                </a:ext>
                <a:ext uri="{FF2B5EF4-FFF2-40B4-BE49-F238E27FC236}">
                  <a16:creationId xmlns:a16="http://schemas.microsoft.com/office/drawing/2014/main" id="{00000000-0008-0000-0800-000018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31750</xdr:rowOff>
        </xdr:from>
        <xdr:to>
          <xdr:col>46</xdr:col>
          <xdr:colOff>0</xdr:colOff>
          <xdr:row>8</xdr:row>
          <xdr:rowOff>0</xdr:rowOff>
        </xdr:to>
        <xdr:sp macro="" textlink="">
          <xdr:nvSpPr>
            <xdr:cNvPr id="314393" name="Button 25" hidden="1">
              <a:extLst>
                <a:ext uri="{63B3BB69-23CF-44E3-9099-C40C66FF867C}">
                  <a14:compatExt spid="_x0000_s314393"/>
                </a:ext>
                <a:ext uri="{FF2B5EF4-FFF2-40B4-BE49-F238E27FC236}">
                  <a16:creationId xmlns:a16="http://schemas.microsoft.com/office/drawing/2014/main" id="{00000000-0008-0000-0800-000019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03105" name="Button 1" hidden="1">
              <a:extLst>
                <a:ext uri="{63B3BB69-23CF-44E3-9099-C40C66FF867C}">
                  <a14:compatExt spid="_x0000_s303105"/>
                </a:ext>
                <a:ext uri="{FF2B5EF4-FFF2-40B4-BE49-F238E27FC236}">
                  <a16:creationId xmlns:a16="http://schemas.microsoft.com/office/drawing/2014/main" id="{00000000-0008-0000-0900-000001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03106" name="Button 2" hidden="1">
              <a:extLst>
                <a:ext uri="{63B3BB69-23CF-44E3-9099-C40C66FF867C}">
                  <a14:compatExt spid="_x0000_s303106"/>
                </a:ext>
                <a:ext uri="{FF2B5EF4-FFF2-40B4-BE49-F238E27FC236}">
                  <a16:creationId xmlns:a16="http://schemas.microsoft.com/office/drawing/2014/main" id="{00000000-0008-0000-0900-000002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03107" name="Button 3" hidden="1">
              <a:extLst>
                <a:ext uri="{63B3BB69-23CF-44E3-9099-C40C66FF867C}">
                  <a14:compatExt spid="_x0000_s303107"/>
                </a:ext>
                <a:ext uri="{FF2B5EF4-FFF2-40B4-BE49-F238E27FC236}">
                  <a16:creationId xmlns:a16="http://schemas.microsoft.com/office/drawing/2014/main" id="{00000000-0008-0000-0900-000003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03108" name="Button 4" hidden="1">
              <a:extLst>
                <a:ext uri="{63B3BB69-23CF-44E3-9099-C40C66FF867C}">
                  <a14:compatExt spid="_x0000_s303108"/>
                </a:ext>
                <a:ext uri="{FF2B5EF4-FFF2-40B4-BE49-F238E27FC236}">
                  <a16:creationId xmlns:a16="http://schemas.microsoft.com/office/drawing/2014/main" id="{00000000-0008-0000-0900-000004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303109" name="Button 5" hidden="1">
              <a:extLst>
                <a:ext uri="{63B3BB69-23CF-44E3-9099-C40C66FF867C}">
                  <a14:compatExt spid="_x0000_s303109"/>
                </a:ext>
                <a:ext uri="{FF2B5EF4-FFF2-40B4-BE49-F238E27FC236}">
                  <a16:creationId xmlns:a16="http://schemas.microsoft.com/office/drawing/2014/main" id="{00000000-0008-0000-0900-000005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303110" name="Button 6" hidden="1">
              <a:extLst>
                <a:ext uri="{63B3BB69-23CF-44E3-9099-C40C66FF867C}">
                  <a14:compatExt spid="_x0000_s303110"/>
                </a:ext>
                <a:ext uri="{FF2B5EF4-FFF2-40B4-BE49-F238E27FC236}">
                  <a16:creationId xmlns:a16="http://schemas.microsoft.com/office/drawing/2014/main" id="{00000000-0008-0000-0900-000006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03111" name="Button 7" hidden="1">
              <a:extLst>
                <a:ext uri="{63B3BB69-23CF-44E3-9099-C40C66FF867C}">
                  <a14:compatExt spid="_x0000_s303111"/>
                </a:ext>
                <a:ext uri="{FF2B5EF4-FFF2-40B4-BE49-F238E27FC236}">
                  <a16:creationId xmlns:a16="http://schemas.microsoft.com/office/drawing/2014/main" id="{00000000-0008-0000-0900-000007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03112" name="Button 8" hidden="1">
              <a:extLst>
                <a:ext uri="{63B3BB69-23CF-44E3-9099-C40C66FF867C}">
                  <a14:compatExt spid="_x0000_s303112"/>
                </a:ext>
                <a:ext uri="{FF2B5EF4-FFF2-40B4-BE49-F238E27FC236}">
                  <a16:creationId xmlns:a16="http://schemas.microsoft.com/office/drawing/2014/main" id="{00000000-0008-0000-0900-000008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03113" name="Button 9" hidden="1">
              <a:extLst>
                <a:ext uri="{63B3BB69-23CF-44E3-9099-C40C66FF867C}">
                  <a14:compatExt spid="_x0000_s303113"/>
                </a:ext>
                <a:ext uri="{FF2B5EF4-FFF2-40B4-BE49-F238E27FC236}">
                  <a16:creationId xmlns:a16="http://schemas.microsoft.com/office/drawing/2014/main" id="{00000000-0008-0000-0900-000009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303114" name="Button 10" hidden="1">
              <a:extLst>
                <a:ext uri="{63B3BB69-23CF-44E3-9099-C40C66FF867C}">
                  <a14:compatExt spid="_x0000_s303114"/>
                </a:ext>
                <a:ext uri="{FF2B5EF4-FFF2-40B4-BE49-F238E27FC236}">
                  <a16:creationId xmlns:a16="http://schemas.microsoft.com/office/drawing/2014/main" id="{00000000-0008-0000-0900-00000A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03115" name="Button 11" hidden="1">
              <a:extLst>
                <a:ext uri="{63B3BB69-23CF-44E3-9099-C40C66FF867C}">
                  <a14:compatExt spid="_x0000_s303115"/>
                </a:ext>
                <a:ext uri="{FF2B5EF4-FFF2-40B4-BE49-F238E27FC236}">
                  <a16:creationId xmlns:a16="http://schemas.microsoft.com/office/drawing/2014/main" id="{00000000-0008-0000-0900-00000B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303116" name="Button 12" hidden="1">
              <a:extLst>
                <a:ext uri="{63B3BB69-23CF-44E3-9099-C40C66FF867C}">
                  <a14:compatExt spid="_x0000_s303116"/>
                </a:ext>
                <a:ext uri="{FF2B5EF4-FFF2-40B4-BE49-F238E27FC236}">
                  <a16:creationId xmlns:a16="http://schemas.microsoft.com/office/drawing/2014/main" id="{00000000-0008-0000-0900-00000C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03117" name="Button 13" hidden="1">
              <a:extLst>
                <a:ext uri="{63B3BB69-23CF-44E3-9099-C40C66FF867C}">
                  <a14:compatExt spid="_x0000_s303117"/>
                </a:ext>
                <a:ext uri="{FF2B5EF4-FFF2-40B4-BE49-F238E27FC236}">
                  <a16:creationId xmlns:a16="http://schemas.microsoft.com/office/drawing/2014/main" id="{00000000-0008-0000-0900-00000D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303118" name="Button 14" hidden="1">
              <a:extLst>
                <a:ext uri="{63B3BB69-23CF-44E3-9099-C40C66FF867C}">
                  <a14:compatExt spid="_x0000_s303118"/>
                </a:ext>
                <a:ext uri="{FF2B5EF4-FFF2-40B4-BE49-F238E27FC236}">
                  <a16:creationId xmlns:a16="http://schemas.microsoft.com/office/drawing/2014/main" id="{00000000-0008-0000-0900-00000E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303119" name="Button 15" hidden="1">
              <a:extLst>
                <a:ext uri="{63B3BB69-23CF-44E3-9099-C40C66FF867C}">
                  <a14:compatExt spid="_x0000_s303119"/>
                </a:ext>
                <a:ext uri="{FF2B5EF4-FFF2-40B4-BE49-F238E27FC236}">
                  <a16:creationId xmlns:a16="http://schemas.microsoft.com/office/drawing/2014/main" id="{00000000-0008-0000-0900-00000F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303120" name="Button 16" hidden="1">
              <a:extLst>
                <a:ext uri="{63B3BB69-23CF-44E3-9099-C40C66FF867C}">
                  <a14:compatExt spid="_x0000_s303120"/>
                </a:ext>
                <a:ext uri="{FF2B5EF4-FFF2-40B4-BE49-F238E27FC236}">
                  <a16:creationId xmlns:a16="http://schemas.microsoft.com/office/drawing/2014/main" id="{00000000-0008-0000-0900-000010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303121" name="Button 17" hidden="1">
              <a:extLst>
                <a:ext uri="{63B3BB69-23CF-44E3-9099-C40C66FF867C}">
                  <a14:compatExt spid="_x0000_s303121"/>
                </a:ext>
                <a:ext uri="{FF2B5EF4-FFF2-40B4-BE49-F238E27FC236}">
                  <a16:creationId xmlns:a16="http://schemas.microsoft.com/office/drawing/2014/main" id="{00000000-0008-0000-0900-000011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03122" name="Button 18" hidden="1">
              <a:extLst>
                <a:ext uri="{63B3BB69-23CF-44E3-9099-C40C66FF867C}">
                  <a14:compatExt spid="_x0000_s303122"/>
                </a:ext>
                <a:ext uri="{FF2B5EF4-FFF2-40B4-BE49-F238E27FC236}">
                  <a16:creationId xmlns:a16="http://schemas.microsoft.com/office/drawing/2014/main" id="{00000000-0008-0000-0900-000012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03123" name="Button 19" hidden="1">
              <a:extLst>
                <a:ext uri="{63B3BB69-23CF-44E3-9099-C40C66FF867C}">
                  <a14:compatExt spid="_x0000_s303123"/>
                </a:ext>
                <a:ext uri="{FF2B5EF4-FFF2-40B4-BE49-F238E27FC236}">
                  <a16:creationId xmlns:a16="http://schemas.microsoft.com/office/drawing/2014/main" id="{00000000-0008-0000-0900-000013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303124" name="Button 20" hidden="1">
              <a:extLst>
                <a:ext uri="{63B3BB69-23CF-44E3-9099-C40C66FF867C}">
                  <a14:compatExt spid="_x0000_s303124"/>
                </a:ext>
                <a:ext uri="{FF2B5EF4-FFF2-40B4-BE49-F238E27FC236}">
                  <a16:creationId xmlns:a16="http://schemas.microsoft.com/office/drawing/2014/main" id="{00000000-0008-0000-0900-000014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303125" name="Button 21" hidden="1">
              <a:extLst>
                <a:ext uri="{63B3BB69-23CF-44E3-9099-C40C66FF867C}">
                  <a14:compatExt spid="_x0000_s303125"/>
                </a:ext>
                <a:ext uri="{FF2B5EF4-FFF2-40B4-BE49-F238E27FC236}">
                  <a16:creationId xmlns:a16="http://schemas.microsoft.com/office/drawing/2014/main" id="{00000000-0008-0000-0900-000015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303126" name="Button 22" hidden="1">
              <a:extLst>
                <a:ext uri="{63B3BB69-23CF-44E3-9099-C40C66FF867C}">
                  <a14:compatExt spid="_x0000_s303126"/>
                </a:ext>
                <a:ext uri="{FF2B5EF4-FFF2-40B4-BE49-F238E27FC236}">
                  <a16:creationId xmlns:a16="http://schemas.microsoft.com/office/drawing/2014/main" id="{00000000-0008-0000-0900-000016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303127" name="Button 23" hidden="1">
              <a:extLst>
                <a:ext uri="{63B3BB69-23CF-44E3-9099-C40C66FF867C}">
                  <a14:compatExt spid="_x0000_s303127"/>
                </a:ext>
                <a:ext uri="{FF2B5EF4-FFF2-40B4-BE49-F238E27FC236}">
                  <a16:creationId xmlns:a16="http://schemas.microsoft.com/office/drawing/2014/main" id="{00000000-0008-0000-0900-000017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03128" name="Button 24" hidden="1">
              <a:extLst>
                <a:ext uri="{63B3BB69-23CF-44E3-9099-C40C66FF867C}">
                  <a14:compatExt spid="_x0000_s303128"/>
                </a:ext>
                <a:ext uri="{FF2B5EF4-FFF2-40B4-BE49-F238E27FC236}">
                  <a16:creationId xmlns:a16="http://schemas.microsoft.com/office/drawing/2014/main" id="{00000000-0008-0000-0900-000018A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303129" name="Button 25" hidden="1">
              <a:extLst>
                <a:ext uri="{63B3BB69-23CF-44E3-9099-C40C66FF867C}">
                  <a14:compatExt spid="_x0000_s303129"/>
                </a:ext>
                <a:ext uri="{FF2B5EF4-FFF2-40B4-BE49-F238E27FC236}">
                  <a16:creationId xmlns:a16="http://schemas.microsoft.com/office/drawing/2014/main" id="{00000000-0008-0000-0900-000019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303130" name="Button 26" hidden="1">
              <a:extLst>
                <a:ext uri="{63B3BB69-23CF-44E3-9099-C40C66FF867C}">
                  <a14:compatExt spid="_x0000_s303130"/>
                </a:ext>
                <a:ext uri="{FF2B5EF4-FFF2-40B4-BE49-F238E27FC236}">
                  <a16:creationId xmlns:a16="http://schemas.microsoft.com/office/drawing/2014/main" id="{00000000-0008-0000-0900-00001AA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04129" name="Button 1" hidden="1">
              <a:extLst>
                <a:ext uri="{63B3BB69-23CF-44E3-9099-C40C66FF867C}">
                  <a14:compatExt spid="_x0000_s304129"/>
                </a:ext>
                <a:ext uri="{FF2B5EF4-FFF2-40B4-BE49-F238E27FC236}">
                  <a16:creationId xmlns:a16="http://schemas.microsoft.com/office/drawing/2014/main" id="{00000000-0008-0000-0A00-000001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04130" name="Button 2" hidden="1">
              <a:extLst>
                <a:ext uri="{63B3BB69-23CF-44E3-9099-C40C66FF867C}">
                  <a14:compatExt spid="_x0000_s304130"/>
                </a:ext>
                <a:ext uri="{FF2B5EF4-FFF2-40B4-BE49-F238E27FC236}">
                  <a16:creationId xmlns:a16="http://schemas.microsoft.com/office/drawing/2014/main" id="{00000000-0008-0000-0A00-000002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04131" name="Button 3" hidden="1">
              <a:extLst>
                <a:ext uri="{63B3BB69-23CF-44E3-9099-C40C66FF867C}">
                  <a14:compatExt spid="_x0000_s304131"/>
                </a:ext>
                <a:ext uri="{FF2B5EF4-FFF2-40B4-BE49-F238E27FC236}">
                  <a16:creationId xmlns:a16="http://schemas.microsoft.com/office/drawing/2014/main" id="{00000000-0008-0000-0A00-000003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04132" name="Button 4" hidden="1">
              <a:extLst>
                <a:ext uri="{63B3BB69-23CF-44E3-9099-C40C66FF867C}">
                  <a14:compatExt spid="_x0000_s304132"/>
                </a:ext>
                <a:ext uri="{FF2B5EF4-FFF2-40B4-BE49-F238E27FC236}">
                  <a16:creationId xmlns:a16="http://schemas.microsoft.com/office/drawing/2014/main" id="{00000000-0008-0000-0A00-000004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12700</xdr:rowOff>
        </xdr:from>
        <xdr:to>
          <xdr:col>30</xdr:col>
          <xdr:colOff>0</xdr:colOff>
          <xdr:row>7</xdr:row>
          <xdr:rowOff>184150</xdr:rowOff>
        </xdr:to>
        <xdr:sp macro="" textlink="">
          <xdr:nvSpPr>
            <xdr:cNvPr id="304133" name="Button 5" hidden="1">
              <a:extLst>
                <a:ext uri="{63B3BB69-23CF-44E3-9099-C40C66FF867C}">
                  <a14:compatExt spid="_x0000_s304133"/>
                </a:ext>
                <a:ext uri="{FF2B5EF4-FFF2-40B4-BE49-F238E27FC236}">
                  <a16:creationId xmlns:a16="http://schemas.microsoft.com/office/drawing/2014/main" id="{00000000-0008-0000-0A00-000005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304134" name="Button 6" hidden="1">
              <a:extLst>
                <a:ext uri="{63B3BB69-23CF-44E3-9099-C40C66FF867C}">
                  <a14:compatExt spid="_x0000_s304134"/>
                </a:ext>
                <a:ext uri="{FF2B5EF4-FFF2-40B4-BE49-F238E27FC236}">
                  <a16:creationId xmlns:a16="http://schemas.microsoft.com/office/drawing/2014/main" id="{00000000-0008-0000-0A00-000006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04135" name="Button 7" hidden="1">
              <a:extLst>
                <a:ext uri="{63B3BB69-23CF-44E3-9099-C40C66FF867C}">
                  <a14:compatExt spid="_x0000_s304135"/>
                </a:ext>
                <a:ext uri="{FF2B5EF4-FFF2-40B4-BE49-F238E27FC236}">
                  <a16:creationId xmlns:a16="http://schemas.microsoft.com/office/drawing/2014/main" id="{00000000-0008-0000-0A00-000007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04136" name="Button 8" hidden="1">
              <a:extLst>
                <a:ext uri="{63B3BB69-23CF-44E3-9099-C40C66FF867C}">
                  <a14:compatExt spid="_x0000_s304136"/>
                </a:ext>
                <a:ext uri="{FF2B5EF4-FFF2-40B4-BE49-F238E27FC236}">
                  <a16:creationId xmlns:a16="http://schemas.microsoft.com/office/drawing/2014/main" id="{00000000-0008-0000-0A00-000008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04137" name="Button 9" hidden="1">
              <a:extLst>
                <a:ext uri="{63B3BB69-23CF-44E3-9099-C40C66FF867C}">
                  <a14:compatExt spid="_x0000_s304137"/>
                </a:ext>
                <a:ext uri="{FF2B5EF4-FFF2-40B4-BE49-F238E27FC236}">
                  <a16:creationId xmlns:a16="http://schemas.microsoft.com/office/drawing/2014/main" id="{00000000-0008-0000-0A00-000009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304138" name="Button 10" hidden="1">
              <a:extLst>
                <a:ext uri="{63B3BB69-23CF-44E3-9099-C40C66FF867C}">
                  <a14:compatExt spid="_x0000_s304138"/>
                </a:ext>
                <a:ext uri="{FF2B5EF4-FFF2-40B4-BE49-F238E27FC236}">
                  <a16:creationId xmlns:a16="http://schemas.microsoft.com/office/drawing/2014/main" id="{00000000-0008-0000-0A00-00000A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04139" name="Button 11" hidden="1">
              <a:extLst>
                <a:ext uri="{63B3BB69-23CF-44E3-9099-C40C66FF867C}">
                  <a14:compatExt spid="_x0000_s304139"/>
                </a:ext>
                <a:ext uri="{FF2B5EF4-FFF2-40B4-BE49-F238E27FC236}">
                  <a16:creationId xmlns:a16="http://schemas.microsoft.com/office/drawing/2014/main" id="{00000000-0008-0000-0A00-00000B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304140" name="Button 12" hidden="1">
              <a:extLst>
                <a:ext uri="{63B3BB69-23CF-44E3-9099-C40C66FF867C}">
                  <a14:compatExt spid="_x0000_s304140"/>
                </a:ext>
                <a:ext uri="{FF2B5EF4-FFF2-40B4-BE49-F238E27FC236}">
                  <a16:creationId xmlns:a16="http://schemas.microsoft.com/office/drawing/2014/main" id="{00000000-0008-0000-0A00-00000C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04141" name="Button 13" hidden="1">
              <a:extLst>
                <a:ext uri="{63B3BB69-23CF-44E3-9099-C40C66FF867C}">
                  <a14:compatExt spid="_x0000_s304141"/>
                </a:ext>
                <a:ext uri="{FF2B5EF4-FFF2-40B4-BE49-F238E27FC236}">
                  <a16:creationId xmlns:a16="http://schemas.microsoft.com/office/drawing/2014/main" id="{00000000-0008-0000-0A00-00000D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7</xdr:row>
          <xdr:rowOff>184150</xdr:rowOff>
        </xdr:to>
        <xdr:sp macro="" textlink="">
          <xdr:nvSpPr>
            <xdr:cNvPr id="304142" name="Button 14" hidden="1">
              <a:extLst>
                <a:ext uri="{63B3BB69-23CF-44E3-9099-C40C66FF867C}">
                  <a14:compatExt spid="_x0000_s304142"/>
                </a:ext>
                <a:ext uri="{FF2B5EF4-FFF2-40B4-BE49-F238E27FC236}">
                  <a16:creationId xmlns:a16="http://schemas.microsoft.com/office/drawing/2014/main" id="{00000000-0008-0000-0A00-00000E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304143" name="Button 15" hidden="1">
              <a:extLst>
                <a:ext uri="{63B3BB69-23CF-44E3-9099-C40C66FF867C}">
                  <a14:compatExt spid="_x0000_s304143"/>
                </a:ext>
                <a:ext uri="{FF2B5EF4-FFF2-40B4-BE49-F238E27FC236}">
                  <a16:creationId xmlns:a16="http://schemas.microsoft.com/office/drawing/2014/main" id="{00000000-0008-0000-0A00-00000F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12700</xdr:rowOff>
        </xdr:from>
        <xdr:to>
          <xdr:col>46</xdr:col>
          <xdr:colOff>0</xdr:colOff>
          <xdr:row>7</xdr:row>
          <xdr:rowOff>184150</xdr:rowOff>
        </xdr:to>
        <xdr:sp macro="" textlink="">
          <xdr:nvSpPr>
            <xdr:cNvPr id="304144" name="Button 16" hidden="1">
              <a:extLst>
                <a:ext uri="{63B3BB69-23CF-44E3-9099-C40C66FF867C}">
                  <a14:compatExt spid="_x0000_s304144"/>
                </a:ext>
                <a:ext uri="{FF2B5EF4-FFF2-40B4-BE49-F238E27FC236}">
                  <a16:creationId xmlns:a16="http://schemas.microsoft.com/office/drawing/2014/main" id="{00000000-0008-0000-0A00-000010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304145" name="Button 17" hidden="1">
              <a:extLst>
                <a:ext uri="{63B3BB69-23CF-44E3-9099-C40C66FF867C}">
                  <a14:compatExt spid="_x0000_s304145"/>
                </a:ext>
                <a:ext uri="{FF2B5EF4-FFF2-40B4-BE49-F238E27FC236}">
                  <a16:creationId xmlns:a16="http://schemas.microsoft.com/office/drawing/2014/main" id="{00000000-0008-0000-0A00-000011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04146" name="Button 18" hidden="1">
              <a:extLst>
                <a:ext uri="{63B3BB69-23CF-44E3-9099-C40C66FF867C}">
                  <a14:compatExt spid="_x0000_s304146"/>
                </a:ext>
                <a:ext uri="{FF2B5EF4-FFF2-40B4-BE49-F238E27FC236}">
                  <a16:creationId xmlns:a16="http://schemas.microsoft.com/office/drawing/2014/main" id="{00000000-0008-0000-0A00-000012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04147" name="Button 19" hidden="1">
              <a:extLst>
                <a:ext uri="{63B3BB69-23CF-44E3-9099-C40C66FF867C}">
                  <a14:compatExt spid="_x0000_s304147"/>
                </a:ext>
                <a:ext uri="{FF2B5EF4-FFF2-40B4-BE49-F238E27FC236}">
                  <a16:creationId xmlns:a16="http://schemas.microsoft.com/office/drawing/2014/main" id="{00000000-0008-0000-0A00-000013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304148" name="Button 20" hidden="1">
              <a:extLst>
                <a:ext uri="{63B3BB69-23CF-44E3-9099-C40C66FF867C}">
                  <a14:compatExt spid="_x0000_s304148"/>
                </a:ext>
                <a:ext uri="{FF2B5EF4-FFF2-40B4-BE49-F238E27FC236}">
                  <a16:creationId xmlns:a16="http://schemas.microsoft.com/office/drawing/2014/main" id="{00000000-0008-0000-0A00-000014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304149" name="Button 21" hidden="1">
              <a:extLst>
                <a:ext uri="{63B3BB69-23CF-44E3-9099-C40C66FF867C}">
                  <a14:compatExt spid="_x0000_s304149"/>
                </a:ext>
                <a:ext uri="{FF2B5EF4-FFF2-40B4-BE49-F238E27FC236}">
                  <a16:creationId xmlns:a16="http://schemas.microsoft.com/office/drawing/2014/main" id="{00000000-0008-0000-0A00-000015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304150" name="Button 22" hidden="1">
              <a:extLst>
                <a:ext uri="{63B3BB69-23CF-44E3-9099-C40C66FF867C}">
                  <a14:compatExt spid="_x0000_s304150"/>
                </a:ext>
                <a:ext uri="{FF2B5EF4-FFF2-40B4-BE49-F238E27FC236}">
                  <a16:creationId xmlns:a16="http://schemas.microsoft.com/office/drawing/2014/main" id="{00000000-0008-0000-0A00-000016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304151" name="Button 23" hidden="1">
              <a:extLst>
                <a:ext uri="{63B3BB69-23CF-44E3-9099-C40C66FF867C}">
                  <a14:compatExt spid="_x0000_s304151"/>
                </a:ext>
                <a:ext uri="{FF2B5EF4-FFF2-40B4-BE49-F238E27FC236}">
                  <a16:creationId xmlns:a16="http://schemas.microsoft.com/office/drawing/2014/main" id="{00000000-0008-0000-0A00-000017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04152" name="Button 24" hidden="1">
              <a:extLst>
                <a:ext uri="{63B3BB69-23CF-44E3-9099-C40C66FF867C}">
                  <a14:compatExt spid="_x0000_s304152"/>
                </a:ext>
                <a:ext uri="{FF2B5EF4-FFF2-40B4-BE49-F238E27FC236}">
                  <a16:creationId xmlns:a16="http://schemas.microsoft.com/office/drawing/2014/main" id="{00000000-0008-0000-0A00-000018A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304153" name="Button 25" hidden="1">
              <a:extLst>
                <a:ext uri="{63B3BB69-23CF-44E3-9099-C40C66FF867C}">
                  <a14:compatExt spid="_x0000_s304153"/>
                </a:ext>
                <a:ext uri="{FF2B5EF4-FFF2-40B4-BE49-F238E27FC236}">
                  <a16:creationId xmlns:a16="http://schemas.microsoft.com/office/drawing/2014/main" id="{00000000-0008-0000-0A00-000019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304154" name="Button 26" hidden="1">
              <a:extLst>
                <a:ext uri="{63B3BB69-23CF-44E3-9099-C40C66FF867C}">
                  <a14:compatExt spid="_x0000_s304154"/>
                </a:ext>
                <a:ext uri="{FF2B5EF4-FFF2-40B4-BE49-F238E27FC236}">
                  <a16:creationId xmlns:a16="http://schemas.microsoft.com/office/drawing/2014/main" id="{00000000-0008-0000-0A00-00001AA4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05153" name="Button 1" hidden="1">
              <a:extLst>
                <a:ext uri="{63B3BB69-23CF-44E3-9099-C40C66FF867C}">
                  <a14:compatExt spid="_x0000_s305153"/>
                </a:ext>
                <a:ext uri="{FF2B5EF4-FFF2-40B4-BE49-F238E27FC236}">
                  <a16:creationId xmlns:a16="http://schemas.microsoft.com/office/drawing/2014/main" id="{00000000-0008-0000-0B00-000001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05154" name="Button 2" hidden="1">
              <a:extLst>
                <a:ext uri="{63B3BB69-23CF-44E3-9099-C40C66FF867C}">
                  <a14:compatExt spid="_x0000_s305154"/>
                </a:ext>
                <a:ext uri="{FF2B5EF4-FFF2-40B4-BE49-F238E27FC236}">
                  <a16:creationId xmlns:a16="http://schemas.microsoft.com/office/drawing/2014/main" id="{00000000-0008-0000-0B00-000002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05155" name="Button 3" hidden="1">
              <a:extLst>
                <a:ext uri="{63B3BB69-23CF-44E3-9099-C40C66FF867C}">
                  <a14:compatExt spid="_x0000_s305155"/>
                </a:ext>
                <a:ext uri="{FF2B5EF4-FFF2-40B4-BE49-F238E27FC236}">
                  <a16:creationId xmlns:a16="http://schemas.microsoft.com/office/drawing/2014/main" id="{00000000-0008-0000-0B00-000003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05156" name="Button 4" hidden="1">
              <a:extLst>
                <a:ext uri="{63B3BB69-23CF-44E3-9099-C40C66FF867C}">
                  <a14:compatExt spid="_x0000_s305156"/>
                </a:ext>
                <a:ext uri="{FF2B5EF4-FFF2-40B4-BE49-F238E27FC236}">
                  <a16:creationId xmlns:a16="http://schemas.microsoft.com/office/drawing/2014/main" id="{00000000-0008-0000-0B00-000004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305157" name="Button 5" hidden="1">
              <a:extLst>
                <a:ext uri="{63B3BB69-23CF-44E3-9099-C40C66FF867C}">
                  <a14:compatExt spid="_x0000_s305157"/>
                </a:ext>
                <a:ext uri="{FF2B5EF4-FFF2-40B4-BE49-F238E27FC236}">
                  <a16:creationId xmlns:a16="http://schemas.microsoft.com/office/drawing/2014/main" id="{00000000-0008-0000-0B00-000005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64</xdr:col>
          <xdr:colOff>12700</xdr:colOff>
          <xdr:row>2</xdr:row>
          <xdr:rowOff>12700</xdr:rowOff>
        </xdr:from>
        <xdr:to>
          <xdr:col>66</xdr:col>
          <xdr:colOff>0</xdr:colOff>
          <xdr:row>4</xdr:row>
          <xdr:rowOff>0</xdr:rowOff>
        </xdr:to>
        <xdr:sp macro="" textlink="">
          <xdr:nvSpPr>
            <xdr:cNvPr id="305158" name="Button 6" hidden="1">
              <a:extLst>
                <a:ext uri="{63B3BB69-23CF-44E3-9099-C40C66FF867C}">
                  <a14:compatExt spid="_x0000_s305158"/>
                </a:ext>
                <a:ext uri="{FF2B5EF4-FFF2-40B4-BE49-F238E27FC236}">
                  <a16:creationId xmlns:a16="http://schemas.microsoft.com/office/drawing/2014/main" id="{00000000-0008-0000-0B00-000006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05159" name="Button 7" hidden="1">
              <a:extLst>
                <a:ext uri="{63B3BB69-23CF-44E3-9099-C40C66FF867C}">
                  <a14:compatExt spid="_x0000_s305159"/>
                </a:ext>
                <a:ext uri="{FF2B5EF4-FFF2-40B4-BE49-F238E27FC236}">
                  <a16:creationId xmlns:a16="http://schemas.microsoft.com/office/drawing/2014/main" id="{00000000-0008-0000-0B00-000007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05160" name="Button 8" hidden="1">
              <a:extLst>
                <a:ext uri="{63B3BB69-23CF-44E3-9099-C40C66FF867C}">
                  <a14:compatExt spid="_x0000_s305160"/>
                </a:ext>
                <a:ext uri="{FF2B5EF4-FFF2-40B4-BE49-F238E27FC236}">
                  <a16:creationId xmlns:a16="http://schemas.microsoft.com/office/drawing/2014/main" id="{00000000-0008-0000-0B00-000008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05161" name="Button 9" hidden="1">
              <a:extLst>
                <a:ext uri="{63B3BB69-23CF-44E3-9099-C40C66FF867C}">
                  <a14:compatExt spid="_x0000_s305161"/>
                </a:ext>
                <a:ext uri="{FF2B5EF4-FFF2-40B4-BE49-F238E27FC236}">
                  <a16:creationId xmlns:a16="http://schemas.microsoft.com/office/drawing/2014/main" id="{00000000-0008-0000-0B00-000009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37</xdr:col>
          <xdr:colOff>19050</xdr:colOff>
          <xdr:row>7</xdr:row>
          <xdr:rowOff>0</xdr:rowOff>
        </xdr:from>
        <xdr:to>
          <xdr:col>37</xdr:col>
          <xdr:colOff>241300</xdr:colOff>
          <xdr:row>7</xdr:row>
          <xdr:rowOff>317500</xdr:rowOff>
        </xdr:to>
        <xdr:sp macro="" textlink="">
          <xdr:nvSpPr>
            <xdr:cNvPr id="305162" name="Button 10" hidden="1">
              <a:extLst>
                <a:ext uri="{63B3BB69-23CF-44E3-9099-C40C66FF867C}">
                  <a14:compatExt spid="_x0000_s305162"/>
                </a:ext>
                <a:ext uri="{FF2B5EF4-FFF2-40B4-BE49-F238E27FC236}">
                  <a16:creationId xmlns:a16="http://schemas.microsoft.com/office/drawing/2014/main" id="{00000000-0008-0000-0B00-00000A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05163" name="Button 11" hidden="1">
              <a:extLst>
                <a:ext uri="{63B3BB69-23CF-44E3-9099-C40C66FF867C}">
                  <a14:compatExt spid="_x0000_s305163"/>
                </a:ext>
                <a:ext uri="{FF2B5EF4-FFF2-40B4-BE49-F238E27FC236}">
                  <a16:creationId xmlns:a16="http://schemas.microsoft.com/office/drawing/2014/main" id="{00000000-0008-0000-0B00-00000B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0</xdr:colOff>
          <xdr:row>7</xdr:row>
          <xdr:rowOff>31750</xdr:rowOff>
        </xdr:from>
        <xdr:to>
          <xdr:col>61</xdr:col>
          <xdr:colOff>0</xdr:colOff>
          <xdr:row>8</xdr:row>
          <xdr:rowOff>0</xdr:rowOff>
        </xdr:to>
        <xdr:sp macro="" textlink="">
          <xdr:nvSpPr>
            <xdr:cNvPr id="305164" name="Button 12" hidden="1">
              <a:extLst>
                <a:ext uri="{63B3BB69-23CF-44E3-9099-C40C66FF867C}">
                  <a14:compatExt spid="_x0000_s305164"/>
                </a:ext>
                <a:ext uri="{FF2B5EF4-FFF2-40B4-BE49-F238E27FC236}">
                  <a16:creationId xmlns:a16="http://schemas.microsoft.com/office/drawing/2014/main" id="{00000000-0008-0000-0B00-00000C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05165" name="Button 13" hidden="1">
              <a:extLst>
                <a:ext uri="{63B3BB69-23CF-44E3-9099-C40C66FF867C}">
                  <a14:compatExt spid="_x0000_s305165"/>
                </a:ext>
                <a:ext uri="{FF2B5EF4-FFF2-40B4-BE49-F238E27FC236}">
                  <a16:creationId xmlns:a16="http://schemas.microsoft.com/office/drawing/2014/main" id="{00000000-0008-0000-0B00-00000D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305166" name="Button 14" hidden="1">
              <a:extLst>
                <a:ext uri="{63B3BB69-23CF-44E3-9099-C40C66FF867C}">
                  <a14:compatExt spid="_x0000_s305166"/>
                </a:ext>
                <a:ext uri="{FF2B5EF4-FFF2-40B4-BE49-F238E27FC236}">
                  <a16:creationId xmlns:a16="http://schemas.microsoft.com/office/drawing/2014/main" id="{00000000-0008-0000-0B00-00000E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12700</xdr:colOff>
          <xdr:row>7</xdr:row>
          <xdr:rowOff>12700</xdr:rowOff>
        </xdr:from>
        <xdr:to>
          <xdr:col>45</xdr:col>
          <xdr:colOff>247650</xdr:colOff>
          <xdr:row>8</xdr:row>
          <xdr:rowOff>0</xdr:rowOff>
        </xdr:to>
        <xdr:sp macro="" textlink="">
          <xdr:nvSpPr>
            <xdr:cNvPr id="305167" name="Button 15" hidden="1">
              <a:extLst>
                <a:ext uri="{63B3BB69-23CF-44E3-9099-C40C66FF867C}">
                  <a14:compatExt spid="_x0000_s305167"/>
                </a:ext>
                <a:ext uri="{FF2B5EF4-FFF2-40B4-BE49-F238E27FC236}">
                  <a16:creationId xmlns:a16="http://schemas.microsoft.com/office/drawing/2014/main" id="{00000000-0008-0000-0B00-00000F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305168" name="Button 16" hidden="1">
              <a:extLst>
                <a:ext uri="{63B3BB69-23CF-44E3-9099-C40C66FF867C}">
                  <a14:compatExt spid="_x0000_s305168"/>
                </a:ext>
                <a:ext uri="{FF2B5EF4-FFF2-40B4-BE49-F238E27FC236}">
                  <a16:creationId xmlns:a16="http://schemas.microsoft.com/office/drawing/2014/main" id="{00000000-0008-0000-0B00-000010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19050</xdr:colOff>
          <xdr:row>7</xdr:row>
          <xdr:rowOff>12700</xdr:rowOff>
        </xdr:from>
        <xdr:to>
          <xdr:col>53</xdr:col>
          <xdr:colOff>247650</xdr:colOff>
          <xdr:row>8</xdr:row>
          <xdr:rowOff>0</xdr:rowOff>
        </xdr:to>
        <xdr:sp macro="" textlink="">
          <xdr:nvSpPr>
            <xdr:cNvPr id="305169" name="Button 17" hidden="1">
              <a:extLst>
                <a:ext uri="{63B3BB69-23CF-44E3-9099-C40C66FF867C}">
                  <a14:compatExt spid="_x0000_s305169"/>
                </a:ext>
                <a:ext uri="{FF2B5EF4-FFF2-40B4-BE49-F238E27FC236}">
                  <a16:creationId xmlns:a16="http://schemas.microsoft.com/office/drawing/2014/main" id="{00000000-0008-0000-0B00-000011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05170" name="Button 18" hidden="1">
              <a:extLst>
                <a:ext uri="{63B3BB69-23CF-44E3-9099-C40C66FF867C}">
                  <a14:compatExt spid="_x0000_s305170"/>
                </a:ext>
                <a:ext uri="{FF2B5EF4-FFF2-40B4-BE49-F238E27FC236}">
                  <a16:creationId xmlns:a16="http://schemas.microsoft.com/office/drawing/2014/main" id="{00000000-0008-0000-0B00-000012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05171" name="Button 19" hidden="1">
              <a:extLst>
                <a:ext uri="{63B3BB69-23CF-44E3-9099-C40C66FF867C}">
                  <a14:compatExt spid="_x0000_s305171"/>
                </a:ext>
                <a:ext uri="{FF2B5EF4-FFF2-40B4-BE49-F238E27FC236}">
                  <a16:creationId xmlns:a16="http://schemas.microsoft.com/office/drawing/2014/main" id="{00000000-0008-0000-0B00-000013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50800</xdr:colOff>
          <xdr:row>7</xdr:row>
          <xdr:rowOff>12700</xdr:rowOff>
        </xdr:from>
        <xdr:to>
          <xdr:col>27</xdr:col>
          <xdr:colOff>222250</xdr:colOff>
          <xdr:row>7</xdr:row>
          <xdr:rowOff>304800</xdr:rowOff>
        </xdr:to>
        <xdr:sp macro="" textlink="">
          <xdr:nvSpPr>
            <xdr:cNvPr id="305172" name="Button 20" hidden="1">
              <a:extLst>
                <a:ext uri="{63B3BB69-23CF-44E3-9099-C40C66FF867C}">
                  <a14:compatExt spid="_x0000_s305172"/>
                </a:ext>
                <a:ext uri="{FF2B5EF4-FFF2-40B4-BE49-F238E27FC236}">
                  <a16:creationId xmlns:a16="http://schemas.microsoft.com/office/drawing/2014/main" id="{00000000-0008-0000-0B00-000014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0</xdr:rowOff>
        </xdr:from>
        <xdr:to>
          <xdr:col>35</xdr:col>
          <xdr:colOff>203200</xdr:colOff>
          <xdr:row>7</xdr:row>
          <xdr:rowOff>317500</xdr:rowOff>
        </xdr:to>
        <xdr:sp macro="" textlink="">
          <xdr:nvSpPr>
            <xdr:cNvPr id="305173" name="Button 21" hidden="1">
              <a:extLst>
                <a:ext uri="{63B3BB69-23CF-44E3-9099-C40C66FF867C}">
                  <a14:compatExt spid="_x0000_s305173"/>
                </a:ext>
                <a:ext uri="{FF2B5EF4-FFF2-40B4-BE49-F238E27FC236}">
                  <a16:creationId xmlns:a16="http://schemas.microsoft.com/office/drawing/2014/main" id="{00000000-0008-0000-0B00-000015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38</xdr:col>
          <xdr:colOff>0</xdr:colOff>
          <xdr:row>8</xdr:row>
          <xdr:rowOff>0</xdr:rowOff>
        </xdr:to>
        <xdr:sp macro="" textlink="">
          <xdr:nvSpPr>
            <xdr:cNvPr id="305174" name="Button 22" hidden="1">
              <a:extLst>
                <a:ext uri="{63B3BB69-23CF-44E3-9099-C40C66FF867C}">
                  <a14:compatExt spid="_x0000_s305174"/>
                </a:ext>
                <a:ext uri="{FF2B5EF4-FFF2-40B4-BE49-F238E27FC236}">
                  <a16:creationId xmlns:a16="http://schemas.microsoft.com/office/drawing/2014/main" id="{00000000-0008-0000-0B00-000016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46</xdr:col>
          <xdr:colOff>0</xdr:colOff>
          <xdr:row>7</xdr:row>
          <xdr:rowOff>317500</xdr:rowOff>
        </xdr:to>
        <xdr:sp macro="" textlink="">
          <xdr:nvSpPr>
            <xdr:cNvPr id="305175" name="Button 23" hidden="1">
              <a:extLst>
                <a:ext uri="{63B3BB69-23CF-44E3-9099-C40C66FF867C}">
                  <a14:compatExt spid="_x0000_s305175"/>
                </a:ext>
                <a:ext uri="{FF2B5EF4-FFF2-40B4-BE49-F238E27FC236}">
                  <a16:creationId xmlns:a16="http://schemas.microsoft.com/office/drawing/2014/main" id="{00000000-0008-0000-0B00-000017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ex.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05176" name="Button 24" hidden="1">
              <a:extLst>
                <a:ext uri="{63B3BB69-23CF-44E3-9099-C40C66FF867C}">
                  <a14:compatExt spid="_x0000_s305176"/>
                </a:ext>
                <a:ext uri="{FF2B5EF4-FFF2-40B4-BE49-F238E27FC236}">
                  <a16:creationId xmlns:a16="http://schemas.microsoft.com/office/drawing/2014/main" id="{00000000-0008-0000-0B00-000018A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0</xdr:rowOff>
        </xdr:from>
        <xdr:to>
          <xdr:col>43</xdr:col>
          <xdr:colOff>203200</xdr:colOff>
          <xdr:row>7</xdr:row>
          <xdr:rowOff>317500</xdr:rowOff>
        </xdr:to>
        <xdr:sp macro="" textlink="">
          <xdr:nvSpPr>
            <xdr:cNvPr id="305177" name="Button 25" hidden="1">
              <a:extLst>
                <a:ext uri="{63B3BB69-23CF-44E3-9099-C40C66FF867C}">
                  <a14:compatExt spid="_x0000_s305177"/>
                </a:ext>
                <a:ext uri="{FF2B5EF4-FFF2-40B4-BE49-F238E27FC236}">
                  <a16:creationId xmlns:a16="http://schemas.microsoft.com/office/drawing/2014/main" id="{00000000-0008-0000-0B00-000019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0</xdr:rowOff>
        </xdr:from>
        <xdr:to>
          <xdr:col>51</xdr:col>
          <xdr:colOff>203200</xdr:colOff>
          <xdr:row>7</xdr:row>
          <xdr:rowOff>317500</xdr:rowOff>
        </xdr:to>
        <xdr:sp macro="" textlink="">
          <xdr:nvSpPr>
            <xdr:cNvPr id="305178" name="Button 26" hidden="1">
              <a:extLst>
                <a:ext uri="{63B3BB69-23CF-44E3-9099-C40C66FF867C}">
                  <a14:compatExt spid="_x0000_s305178"/>
                </a:ext>
                <a:ext uri="{FF2B5EF4-FFF2-40B4-BE49-F238E27FC236}">
                  <a16:creationId xmlns:a16="http://schemas.microsoft.com/office/drawing/2014/main" id="{00000000-0008-0000-0B00-00001AA8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165100</xdr:colOff>
          <xdr:row>5</xdr:row>
          <xdr:rowOff>0</xdr:rowOff>
        </xdr:from>
        <xdr:to>
          <xdr:col>2</xdr:col>
          <xdr:colOff>488950</xdr:colOff>
          <xdr:row>7</xdr:row>
          <xdr:rowOff>12700</xdr:rowOff>
        </xdr:to>
        <xdr:sp macro="" textlink="">
          <xdr:nvSpPr>
            <xdr:cNvPr id="315393" name="Button 1" hidden="1">
              <a:extLst>
                <a:ext uri="{63B3BB69-23CF-44E3-9099-C40C66FF867C}">
                  <a14:compatExt spid="_x0000_s315393"/>
                </a:ext>
                <a:ext uri="{FF2B5EF4-FFF2-40B4-BE49-F238E27FC236}">
                  <a16:creationId xmlns:a16="http://schemas.microsoft.com/office/drawing/2014/main" id="{00000000-0008-0000-0C00-000001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Resultaat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12700</xdr:colOff>
          <xdr:row>7</xdr:row>
          <xdr:rowOff>19050</xdr:rowOff>
        </xdr:from>
        <xdr:to>
          <xdr:col>8</xdr:col>
          <xdr:colOff>0</xdr:colOff>
          <xdr:row>7</xdr:row>
          <xdr:rowOff>190500</xdr:rowOff>
        </xdr:to>
        <xdr:sp macro="" textlink="">
          <xdr:nvSpPr>
            <xdr:cNvPr id="315394" name="Button 2" hidden="1">
              <a:extLst>
                <a:ext uri="{63B3BB69-23CF-44E3-9099-C40C66FF867C}">
                  <a14:compatExt spid="_x0000_s315394"/>
                </a:ext>
                <a:ext uri="{FF2B5EF4-FFF2-40B4-BE49-F238E27FC236}">
                  <a16:creationId xmlns:a16="http://schemas.microsoft.com/office/drawing/2014/main" id="{00000000-0008-0000-0C00-000002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19050</xdr:colOff>
          <xdr:row>7</xdr:row>
          <xdr:rowOff>12700</xdr:rowOff>
        </xdr:from>
        <xdr:to>
          <xdr:col>16</xdr:col>
          <xdr:colOff>0</xdr:colOff>
          <xdr:row>7</xdr:row>
          <xdr:rowOff>165100</xdr:rowOff>
        </xdr:to>
        <xdr:sp macro="" textlink="">
          <xdr:nvSpPr>
            <xdr:cNvPr id="315395" name="Button 3" hidden="1">
              <a:extLst>
                <a:ext uri="{63B3BB69-23CF-44E3-9099-C40C66FF867C}">
                  <a14:compatExt spid="_x0000_s315395"/>
                </a:ext>
                <a:ext uri="{FF2B5EF4-FFF2-40B4-BE49-F238E27FC236}">
                  <a16:creationId xmlns:a16="http://schemas.microsoft.com/office/drawing/2014/main" id="{00000000-0008-0000-0C00-000003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12700</xdr:colOff>
          <xdr:row>7</xdr:row>
          <xdr:rowOff>12700</xdr:rowOff>
        </xdr:from>
        <xdr:to>
          <xdr:col>24</xdr:col>
          <xdr:colOff>0</xdr:colOff>
          <xdr:row>7</xdr:row>
          <xdr:rowOff>190500</xdr:rowOff>
        </xdr:to>
        <xdr:sp macro="" textlink="">
          <xdr:nvSpPr>
            <xdr:cNvPr id="315396" name="Button 4" hidden="1">
              <a:extLst>
                <a:ext uri="{63B3BB69-23CF-44E3-9099-C40C66FF867C}">
                  <a14:compatExt spid="_x0000_s315396"/>
                </a:ext>
                <a:ext uri="{FF2B5EF4-FFF2-40B4-BE49-F238E27FC236}">
                  <a16:creationId xmlns:a16="http://schemas.microsoft.com/office/drawing/2014/main" id="{00000000-0008-0000-0C00-000004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12700</xdr:colOff>
          <xdr:row>7</xdr:row>
          <xdr:rowOff>12700</xdr:rowOff>
        </xdr:from>
        <xdr:to>
          <xdr:col>32</xdr:col>
          <xdr:colOff>0</xdr:colOff>
          <xdr:row>7</xdr:row>
          <xdr:rowOff>184150</xdr:rowOff>
        </xdr:to>
        <xdr:sp macro="" textlink="">
          <xdr:nvSpPr>
            <xdr:cNvPr id="315397" name="Button 5" hidden="1">
              <a:extLst>
                <a:ext uri="{63B3BB69-23CF-44E3-9099-C40C66FF867C}">
                  <a14:compatExt spid="_x0000_s315397"/>
                </a:ext>
                <a:ext uri="{FF2B5EF4-FFF2-40B4-BE49-F238E27FC236}">
                  <a16:creationId xmlns:a16="http://schemas.microsoft.com/office/drawing/2014/main" id="{00000000-0008-0000-0C00-000005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65</xdr:col>
          <xdr:colOff>12700</xdr:colOff>
          <xdr:row>2</xdr:row>
          <xdr:rowOff>12700</xdr:rowOff>
        </xdr:from>
        <xdr:to>
          <xdr:col>66</xdr:col>
          <xdr:colOff>0</xdr:colOff>
          <xdr:row>4</xdr:row>
          <xdr:rowOff>0</xdr:rowOff>
        </xdr:to>
        <xdr:sp macro="" textlink="">
          <xdr:nvSpPr>
            <xdr:cNvPr id="315398" name="Button 6" hidden="1">
              <a:extLst>
                <a:ext uri="{63B3BB69-23CF-44E3-9099-C40C66FF867C}">
                  <a14:compatExt spid="_x0000_s315398"/>
                </a:ext>
                <a:ext uri="{FF2B5EF4-FFF2-40B4-BE49-F238E27FC236}">
                  <a16:creationId xmlns:a16="http://schemas.microsoft.com/office/drawing/2014/main" id="{00000000-0008-0000-0C00-000006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Scherm aanpasen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12700</xdr:colOff>
          <xdr:row>6</xdr:row>
          <xdr:rowOff>152400</xdr:rowOff>
        </xdr:from>
        <xdr:to>
          <xdr:col>13</xdr:col>
          <xdr:colOff>247650</xdr:colOff>
          <xdr:row>8</xdr:row>
          <xdr:rowOff>0</xdr:rowOff>
        </xdr:to>
        <xdr:sp macro="" textlink="">
          <xdr:nvSpPr>
            <xdr:cNvPr id="315399" name="Button 7" hidden="1">
              <a:extLst>
                <a:ext uri="{63B3BB69-23CF-44E3-9099-C40C66FF867C}">
                  <a14:compatExt spid="_x0000_s315399"/>
                </a:ext>
                <a:ext uri="{FF2B5EF4-FFF2-40B4-BE49-F238E27FC236}">
                  <a16:creationId xmlns:a16="http://schemas.microsoft.com/office/drawing/2014/main" id="{00000000-0008-0000-0C00-000007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190500</xdr:colOff>
          <xdr:row>7</xdr:row>
          <xdr:rowOff>12700</xdr:rowOff>
        </xdr:from>
        <xdr:to>
          <xdr:col>21</xdr:col>
          <xdr:colOff>247650</xdr:colOff>
          <xdr:row>8</xdr:row>
          <xdr:rowOff>0</xdr:rowOff>
        </xdr:to>
        <xdr:sp macro="" textlink="">
          <xdr:nvSpPr>
            <xdr:cNvPr id="315400" name="Button 8" hidden="1">
              <a:extLst>
                <a:ext uri="{63B3BB69-23CF-44E3-9099-C40C66FF867C}">
                  <a14:compatExt spid="_x0000_s315400"/>
                </a:ext>
                <a:ext uri="{FF2B5EF4-FFF2-40B4-BE49-F238E27FC236}">
                  <a16:creationId xmlns:a16="http://schemas.microsoft.com/office/drawing/2014/main" id="{00000000-0008-0000-0C00-000008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29</xdr:col>
          <xdr:colOff>0</xdr:colOff>
          <xdr:row>7</xdr:row>
          <xdr:rowOff>31750</xdr:rowOff>
        </xdr:from>
        <xdr:to>
          <xdr:col>30</xdr:col>
          <xdr:colOff>0</xdr:colOff>
          <xdr:row>8</xdr:row>
          <xdr:rowOff>0</xdr:rowOff>
        </xdr:to>
        <xdr:sp macro="" textlink="">
          <xdr:nvSpPr>
            <xdr:cNvPr id="315401" name="Button 9" hidden="1">
              <a:extLst>
                <a:ext uri="{63B3BB69-23CF-44E3-9099-C40C66FF867C}">
                  <a14:compatExt spid="_x0000_s315401"/>
                </a:ext>
                <a:ext uri="{FF2B5EF4-FFF2-40B4-BE49-F238E27FC236}">
                  <a16:creationId xmlns:a16="http://schemas.microsoft.com/office/drawing/2014/main" id="{00000000-0008-0000-0C00-000009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7</xdr:row>
          <xdr:rowOff>19050</xdr:rowOff>
        </xdr:from>
        <xdr:to>
          <xdr:col>60</xdr:col>
          <xdr:colOff>393700</xdr:colOff>
          <xdr:row>7</xdr:row>
          <xdr:rowOff>317500</xdr:rowOff>
        </xdr:to>
        <xdr:sp macro="" textlink="">
          <xdr:nvSpPr>
            <xdr:cNvPr id="315402" name="Button 10" hidden="1">
              <a:extLst>
                <a:ext uri="{63B3BB69-23CF-44E3-9099-C40C66FF867C}">
                  <a14:compatExt spid="_x0000_s315402"/>
                </a:ext>
                <a:ext uri="{FF2B5EF4-FFF2-40B4-BE49-F238E27FC236}">
                  <a16:creationId xmlns:a16="http://schemas.microsoft.com/office/drawing/2014/main" id="{00000000-0008-0000-0C00-00000A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beste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61</xdr:col>
          <xdr:colOff>12700</xdr:colOff>
          <xdr:row>7</xdr:row>
          <xdr:rowOff>31750</xdr:rowOff>
        </xdr:from>
        <xdr:to>
          <xdr:col>61</xdr:col>
          <xdr:colOff>381000</xdr:colOff>
          <xdr:row>8</xdr:row>
          <xdr:rowOff>0</xdr:rowOff>
        </xdr:to>
        <xdr:sp macro="" textlink="">
          <xdr:nvSpPr>
            <xdr:cNvPr id="315403" name="Button 11" hidden="1">
              <a:extLst>
                <a:ext uri="{63B3BB69-23CF-44E3-9099-C40C66FF867C}">
                  <a14:compatExt spid="_x0000_s315403"/>
                </a:ext>
                <a:ext uri="{FF2B5EF4-FFF2-40B4-BE49-F238E27FC236}">
                  <a16:creationId xmlns:a16="http://schemas.microsoft.com/office/drawing/2014/main" id="{00000000-0008-0000-0C00-00000B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punten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1</xdr:col>
          <xdr:colOff>12700</xdr:colOff>
          <xdr:row>8</xdr:row>
          <xdr:rowOff>0</xdr:rowOff>
        </xdr:to>
        <xdr:sp macro="" textlink="">
          <xdr:nvSpPr>
            <xdr:cNvPr id="315404" name="Button 12" hidden="1">
              <a:extLst>
                <a:ext uri="{63B3BB69-23CF-44E3-9099-C40C66FF867C}">
                  <a14:compatExt spid="_x0000_s315404"/>
                </a:ext>
                <a:ext uri="{FF2B5EF4-FFF2-40B4-BE49-F238E27FC236}">
                  <a16:creationId xmlns:a16="http://schemas.microsoft.com/office/drawing/2014/main" id="{00000000-0008-0000-0C00-00000C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39</xdr:col>
          <xdr:colOff>12700</xdr:colOff>
          <xdr:row>7</xdr:row>
          <xdr:rowOff>12700</xdr:rowOff>
        </xdr:from>
        <xdr:to>
          <xdr:col>40</xdr:col>
          <xdr:colOff>0</xdr:colOff>
          <xdr:row>7</xdr:row>
          <xdr:rowOff>184150</xdr:rowOff>
        </xdr:to>
        <xdr:sp macro="" textlink="">
          <xdr:nvSpPr>
            <xdr:cNvPr id="315405" name="Button 13" hidden="1">
              <a:extLst>
                <a:ext uri="{63B3BB69-23CF-44E3-9099-C40C66FF867C}">
                  <a14:compatExt spid="_x0000_s315405"/>
                </a:ext>
                <a:ext uri="{FF2B5EF4-FFF2-40B4-BE49-F238E27FC236}">
                  <a16:creationId xmlns:a16="http://schemas.microsoft.com/office/drawing/2014/main" id="{00000000-0008-0000-0C00-00000D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47</xdr:col>
          <xdr:colOff>12700</xdr:colOff>
          <xdr:row>7</xdr:row>
          <xdr:rowOff>12700</xdr:rowOff>
        </xdr:from>
        <xdr:to>
          <xdr:col>48</xdr:col>
          <xdr:colOff>0</xdr:colOff>
          <xdr:row>7</xdr:row>
          <xdr:rowOff>184150</xdr:rowOff>
        </xdr:to>
        <xdr:sp macro="" textlink="">
          <xdr:nvSpPr>
            <xdr:cNvPr id="315406" name="Button 14" hidden="1">
              <a:extLst>
                <a:ext uri="{63B3BB69-23CF-44E3-9099-C40C66FF867C}">
                  <a14:compatExt spid="_x0000_s315406"/>
                </a:ext>
                <a:ext uri="{FF2B5EF4-FFF2-40B4-BE49-F238E27FC236}">
                  <a16:creationId xmlns:a16="http://schemas.microsoft.com/office/drawing/2014/main" id="{00000000-0008-0000-0C00-00000E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Pnt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xdr:row>
          <xdr:rowOff>12700</xdr:rowOff>
        </xdr:from>
        <xdr:to>
          <xdr:col>11</xdr:col>
          <xdr:colOff>190500</xdr:colOff>
          <xdr:row>8</xdr:row>
          <xdr:rowOff>0</xdr:rowOff>
        </xdr:to>
        <xdr:sp macro="" textlink="">
          <xdr:nvSpPr>
            <xdr:cNvPr id="315407" name="Button 15" hidden="1">
              <a:extLst>
                <a:ext uri="{63B3BB69-23CF-44E3-9099-C40C66FF867C}">
                  <a14:compatExt spid="_x0000_s315407"/>
                </a:ext>
                <a:ext uri="{FF2B5EF4-FFF2-40B4-BE49-F238E27FC236}">
                  <a16:creationId xmlns:a16="http://schemas.microsoft.com/office/drawing/2014/main" id="{00000000-0008-0000-0C00-00000F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660400</xdr:colOff>
          <xdr:row>5</xdr:row>
          <xdr:rowOff>0</xdr:rowOff>
        </xdr:from>
        <xdr:to>
          <xdr:col>5</xdr:col>
          <xdr:colOff>0</xdr:colOff>
          <xdr:row>6</xdr:row>
          <xdr:rowOff>152400</xdr:rowOff>
        </xdr:to>
        <xdr:sp macro="" textlink="">
          <xdr:nvSpPr>
            <xdr:cNvPr id="315408" name="Button 16" hidden="1">
              <a:extLst>
                <a:ext uri="{63B3BB69-23CF-44E3-9099-C40C66FF867C}">
                  <a14:compatExt spid="_x0000_s315408"/>
                </a:ext>
                <a:ext uri="{FF2B5EF4-FFF2-40B4-BE49-F238E27FC236}">
                  <a16:creationId xmlns:a16="http://schemas.microsoft.com/office/drawing/2014/main" id="{00000000-0008-0000-0C00-000010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Opbouwen handicap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xdr:row>
          <xdr:rowOff>12700</xdr:rowOff>
        </xdr:from>
        <xdr:to>
          <xdr:col>3</xdr:col>
          <xdr:colOff>0</xdr:colOff>
          <xdr:row>7</xdr:row>
          <xdr:rowOff>190500</xdr:rowOff>
        </xdr:to>
        <xdr:sp macro="" textlink="">
          <xdr:nvSpPr>
            <xdr:cNvPr id="315409" name="Button 17" hidden="1">
              <a:extLst>
                <a:ext uri="{63B3BB69-23CF-44E3-9099-C40C66FF867C}">
                  <a14:compatExt spid="_x0000_s315409"/>
                </a:ext>
                <a:ext uri="{FF2B5EF4-FFF2-40B4-BE49-F238E27FC236}">
                  <a16:creationId xmlns:a16="http://schemas.microsoft.com/office/drawing/2014/main" id="{00000000-0008-0000-0C00-000011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Sortering Naam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19050</xdr:colOff>
          <xdr:row>7</xdr:row>
          <xdr:rowOff>12700</xdr:rowOff>
        </xdr:from>
        <xdr:to>
          <xdr:col>19</xdr:col>
          <xdr:colOff>190500</xdr:colOff>
          <xdr:row>8</xdr:row>
          <xdr:rowOff>0</xdr:rowOff>
        </xdr:to>
        <xdr:sp macro="" textlink="">
          <xdr:nvSpPr>
            <xdr:cNvPr id="315410" name="Button 18" hidden="1">
              <a:extLst>
                <a:ext uri="{63B3BB69-23CF-44E3-9099-C40C66FF867C}">
                  <a14:compatExt spid="_x0000_s315410"/>
                </a:ext>
                <a:ext uri="{FF2B5EF4-FFF2-40B4-BE49-F238E27FC236}">
                  <a16:creationId xmlns:a16="http://schemas.microsoft.com/office/drawing/2014/main" id="{00000000-0008-0000-0C00-000012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19050</xdr:colOff>
          <xdr:row>7</xdr:row>
          <xdr:rowOff>12700</xdr:rowOff>
        </xdr:from>
        <xdr:to>
          <xdr:col>27</xdr:col>
          <xdr:colOff>190500</xdr:colOff>
          <xdr:row>8</xdr:row>
          <xdr:rowOff>0</xdr:rowOff>
        </xdr:to>
        <xdr:sp macro="" textlink="">
          <xdr:nvSpPr>
            <xdr:cNvPr id="315411" name="Button 19" hidden="1">
              <a:extLst>
                <a:ext uri="{63B3BB69-23CF-44E3-9099-C40C66FF867C}">
                  <a14:compatExt spid="_x0000_s315411"/>
                </a:ext>
                <a:ext uri="{FF2B5EF4-FFF2-40B4-BE49-F238E27FC236}">
                  <a16:creationId xmlns:a16="http://schemas.microsoft.com/office/drawing/2014/main" id="{00000000-0008-0000-0C00-000013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12700</xdr:rowOff>
        </xdr:from>
        <xdr:to>
          <xdr:col>35</xdr:col>
          <xdr:colOff>190500</xdr:colOff>
          <xdr:row>8</xdr:row>
          <xdr:rowOff>0</xdr:rowOff>
        </xdr:to>
        <xdr:sp macro="" textlink="">
          <xdr:nvSpPr>
            <xdr:cNvPr id="315412" name="Button 20" hidden="1">
              <a:extLst>
                <a:ext uri="{63B3BB69-23CF-44E3-9099-C40C66FF867C}">
                  <a14:compatExt spid="_x0000_s315412"/>
                </a:ext>
                <a:ext uri="{FF2B5EF4-FFF2-40B4-BE49-F238E27FC236}">
                  <a16:creationId xmlns:a16="http://schemas.microsoft.com/office/drawing/2014/main" id="{00000000-0008-0000-0C00-000014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12700</xdr:rowOff>
        </xdr:from>
        <xdr:to>
          <xdr:col>43</xdr:col>
          <xdr:colOff>190500</xdr:colOff>
          <xdr:row>8</xdr:row>
          <xdr:rowOff>0</xdr:rowOff>
        </xdr:to>
        <xdr:sp macro="" textlink="">
          <xdr:nvSpPr>
            <xdr:cNvPr id="315413" name="Button 21" hidden="1">
              <a:extLst>
                <a:ext uri="{63B3BB69-23CF-44E3-9099-C40C66FF867C}">
                  <a14:compatExt spid="_x0000_s315413"/>
                </a:ext>
                <a:ext uri="{FF2B5EF4-FFF2-40B4-BE49-F238E27FC236}">
                  <a16:creationId xmlns:a16="http://schemas.microsoft.com/office/drawing/2014/main" id="{00000000-0008-0000-0C00-000015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12700</xdr:rowOff>
        </xdr:from>
        <xdr:to>
          <xdr:col>51</xdr:col>
          <xdr:colOff>190500</xdr:colOff>
          <xdr:row>8</xdr:row>
          <xdr:rowOff>0</xdr:rowOff>
        </xdr:to>
        <xdr:sp macro="" textlink="">
          <xdr:nvSpPr>
            <xdr:cNvPr id="315414" name="Button 22" hidden="1">
              <a:extLst>
                <a:ext uri="{63B3BB69-23CF-44E3-9099-C40C66FF867C}">
                  <a14:compatExt spid="_x0000_s315414"/>
                </a:ext>
                <a:ext uri="{FF2B5EF4-FFF2-40B4-BE49-F238E27FC236}">
                  <a16:creationId xmlns:a16="http://schemas.microsoft.com/office/drawing/2014/main" id="{00000000-0008-0000-0C00-000016D004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nl-NL" sz="800" b="0" i="0" u="none" strike="noStrike" baseline="0">
                  <a:solidFill>
                    <a:srgbClr val="000000"/>
                  </a:solidFill>
                  <a:latin typeface="Arial"/>
                  <a:cs typeface="Arial"/>
                </a:rPr>
                <a:t>verberg kolom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0</xdr:colOff>
          <xdr:row>7</xdr:row>
          <xdr:rowOff>31750</xdr:rowOff>
        </xdr:from>
        <xdr:to>
          <xdr:col>38</xdr:col>
          <xdr:colOff>0</xdr:colOff>
          <xdr:row>8</xdr:row>
          <xdr:rowOff>0</xdr:rowOff>
        </xdr:to>
        <xdr:sp macro="" textlink="">
          <xdr:nvSpPr>
            <xdr:cNvPr id="315415" name="Button 23" hidden="1">
              <a:extLst>
                <a:ext uri="{63B3BB69-23CF-44E3-9099-C40C66FF867C}">
                  <a14:compatExt spid="_x0000_s315415"/>
                </a:ext>
                <a:ext uri="{FF2B5EF4-FFF2-40B4-BE49-F238E27FC236}">
                  <a16:creationId xmlns:a16="http://schemas.microsoft.com/office/drawing/2014/main" id="{00000000-0008-0000-0C00-000017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38</xdr:col>
          <xdr:colOff>0</xdr:colOff>
          <xdr:row>7</xdr:row>
          <xdr:rowOff>31750</xdr:rowOff>
        </xdr:from>
        <xdr:to>
          <xdr:col>46</xdr:col>
          <xdr:colOff>0</xdr:colOff>
          <xdr:row>8</xdr:row>
          <xdr:rowOff>0</xdr:rowOff>
        </xdr:to>
        <xdr:sp macro="" textlink="">
          <xdr:nvSpPr>
            <xdr:cNvPr id="315416" name="Button 24" hidden="1">
              <a:extLst>
                <a:ext uri="{63B3BB69-23CF-44E3-9099-C40C66FF867C}">
                  <a14:compatExt spid="_x0000_s315416"/>
                </a:ext>
                <a:ext uri="{FF2B5EF4-FFF2-40B4-BE49-F238E27FC236}">
                  <a16:creationId xmlns:a16="http://schemas.microsoft.com/office/drawing/2014/main" id="{00000000-0008-0000-0C00-000018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46</xdr:col>
          <xdr:colOff>0</xdr:colOff>
          <xdr:row>7</xdr:row>
          <xdr:rowOff>31750</xdr:rowOff>
        </xdr:from>
        <xdr:to>
          <xdr:col>46</xdr:col>
          <xdr:colOff>0</xdr:colOff>
          <xdr:row>8</xdr:row>
          <xdr:rowOff>0</xdr:rowOff>
        </xdr:to>
        <xdr:sp macro="" textlink="">
          <xdr:nvSpPr>
            <xdr:cNvPr id="315417" name="Button 25" hidden="1">
              <a:extLst>
                <a:ext uri="{63B3BB69-23CF-44E3-9099-C40C66FF867C}">
                  <a14:compatExt spid="_x0000_s315417"/>
                </a:ext>
                <a:ext uri="{FF2B5EF4-FFF2-40B4-BE49-F238E27FC236}">
                  <a16:creationId xmlns:a16="http://schemas.microsoft.com/office/drawing/2014/main" id="{00000000-0008-0000-0C00-000019D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pl.p</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2</xdr:row>
          <xdr:rowOff>0</xdr:rowOff>
        </xdr:from>
        <xdr:to>
          <xdr:col>3</xdr:col>
          <xdr:colOff>1771650</xdr:colOff>
          <xdr:row>2</xdr:row>
          <xdr:rowOff>317500</xdr:rowOff>
        </xdr:to>
        <xdr:sp macro="" textlink="">
          <xdr:nvSpPr>
            <xdr:cNvPr id="65537" name="Button 1" hidden="1">
              <a:extLst>
                <a:ext uri="{63B3BB69-23CF-44E3-9099-C40C66FF867C}">
                  <a14:compatExt spid="_x0000_s65537"/>
                </a:ext>
                <a:ext uri="{FF2B5EF4-FFF2-40B4-BE49-F238E27FC236}">
                  <a16:creationId xmlns:a16="http://schemas.microsoft.com/office/drawing/2014/main" id="{00000000-0008-0000-0D00-0000010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Kampioenen opbouwen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xdr:row>
          <xdr:rowOff>12700</xdr:rowOff>
        </xdr:from>
        <xdr:to>
          <xdr:col>6</xdr:col>
          <xdr:colOff>850900</xdr:colOff>
          <xdr:row>2</xdr:row>
          <xdr:rowOff>317500</xdr:rowOff>
        </xdr:to>
        <xdr:sp macro="" textlink="">
          <xdr:nvSpPr>
            <xdr:cNvPr id="65538" name="Check Box 2" hidden="1">
              <a:extLst>
                <a:ext uri="{63B3BB69-23CF-44E3-9099-C40C66FF867C}">
                  <a14:compatExt spid="_x0000_s65538"/>
                </a:ext>
                <a:ext uri="{FF2B5EF4-FFF2-40B4-BE49-F238E27FC236}">
                  <a16:creationId xmlns:a16="http://schemas.microsoft.com/office/drawing/2014/main" id="{00000000-0008-0000-0D00-0000020001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NL" sz="800" b="0" i="0" u="none" strike="noStrike" baseline="0">
                  <a:solidFill>
                    <a:srgbClr val="000000"/>
                  </a:solidFill>
                  <a:latin typeface="Tahoma"/>
                  <a:ea typeface="Tahoma"/>
                  <a:cs typeface="Tahoma"/>
                </a:rPr>
                <a:t>Per klasse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850900</xdr:colOff>
          <xdr:row>2</xdr:row>
          <xdr:rowOff>12700</xdr:rowOff>
        </xdr:from>
        <xdr:to>
          <xdr:col>6</xdr:col>
          <xdr:colOff>1543050</xdr:colOff>
          <xdr:row>2</xdr:row>
          <xdr:rowOff>317500</xdr:rowOff>
        </xdr:to>
        <xdr:sp macro="" textlink="">
          <xdr:nvSpPr>
            <xdr:cNvPr id="65540" name="Check Box 4" hidden="1">
              <a:extLst>
                <a:ext uri="{63B3BB69-23CF-44E3-9099-C40C66FF867C}">
                  <a14:compatExt spid="_x0000_s65540"/>
                </a:ext>
                <a:ext uri="{FF2B5EF4-FFF2-40B4-BE49-F238E27FC236}">
                  <a16:creationId xmlns:a16="http://schemas.microsoft.com/office/drawing/2014/main" id="{00000000-0008-0000-0D00-0000040001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nl-NL" sz="800" b="0" i="0" u="none" strike="noStrike" baseline="0">
                  <a:solidFill>
                    <a:srgbClr val="000000"/>
                  </a:solidFill>
                  <a:latin typeface="Tahoma"/>
                  <a:ea typeface="Tahoma"/>
                  <a:cs typeface="Tahoma"/>
                </a:rPr>
                <a:t>Per letter</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xdr:colOff>
          <xdr:row>5</xdr:row>
          <xdr:rowOff>0</xdr:rowOff>
        </xdr:from>
        <xdr:to>
          <xdr:col>2</xdr:col>
          <xdr:colOff>1117600</xdr:colOff>
          <xdr:row>6</xdr:row>
          <xdr:rowOff>127000</xdr:rowOff>
        </xdr:to>
        <xdr:sp macro="" textlink="">
          <xdr:nvSpPr>
            <xdr:cNvPr id="130049" name="Button 1" hidden="1">
              <a:extLst>
                <a:ext uri="{63B3BB69-23CF-44E3-9099-C40C66FF867C}">
                  <a14:compatExt spid="_x0000_s130049"/>
                </a:ext>
                <a:ext uri="{FF2B5EF4-FFF2-40B4-BE49-F238E27FC236}">
                  <a16:creationId xmlns:a16="http://schemas.microsoft.com/office/drawing/2014/main" id="{00000000-0008-0000-0E00-000001F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Winnaars opbouwen</a:t>
              </a:r>
            </a:p>
            <a:p>
              <a:pPr algn="ctr" rtl="0">
                <a:defRPr sz="1000"/>
              </a:pPr>
              <a:endParaRPr lang="nl-NL" sz="1000" b="0"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xdr:row>
          <xdr:rowOff>31750</xdr:rowOff>
        </xdr:from>
        <xdr:to>
          <xdr:col>2</xdr:col>
          <xdr:colOff>0</xdr:colOff>
          <xdr:row>8</xdr:row>
          <xdr:rowOff>0</xdr:rowOff>
        </xdr:to>
        <xdr:sp macro="" textlink="">
          <xdr:nvSpPr>
            <xdr:cNvPr id="130061" name="Button 13" hidden="1">
              <a:extLst>
                <a:ext uri="{63B3BB69-23CF-44E3-9099-C40C66FF867C}">
                  <a14:compatExt spid="_x0000_s130061"/>
                </a:ext>
                <a:ext uri="{FF2B5EF4-FFF2-40B4-BE49-F238E27FC236}">
                  <a16:creationId xmlns:a16="http://schemas.microsoft.com/office/drawing/2014/main" id="{00000000-0008-0000-0E00-00000DF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Pl.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812800</xdr:colOff>
          <xdr:row>5</xdr:row>
          <xdr:rowOff>19050</xdr:rowOff>
        </xdr:from>
        <xdr:to>
          <xdr:col>6</xdr:col>
          <xdr:colOff>209550</xdr:colOff>
          <xdr:row>6</xdr:row>
          <xdr:rowOff>146050</xdr:rowOff>
        </xdr:to>
        <xdr:sp macro="" textlink="">
          <xdr:nvSpPr>
            <xdr:cNvPr id="130073" name="Button 25" hidden="1">
              <a:extLst>
                <a:ext uri="{63B3BB69-23CF-44E3-9099-C40C66FF867C}">
                  <a14:compatExt spid="_x0000_s130073"/>
                </a:ext>
                <a:ext uri="{FF2B5EF4-FFF2-40B4-BE49-F238E27FC236}">
                  <a16:creationId xmlns:a16="http://schemas.microsoft.com/office/drawing/2014/main" id="{00000000-0008-0000-0E00-000019F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Importeren gegevens</a:t>
              </a:r>
            </a:p>
            <a:p>
              <a:pPr algn="ctr" rtl="0">
                <a:defRPr sz="1000"/>
              </a:pPr>
              <a:endParaRPr lang="nl-NL" sz="1000" b="0" i="0" u="none" strike="noStrike" baseline="0">
                <a:solidFill>
                  <a:srgbClr val="000000"/>
                </a:solidFill>
                <a:latin typeface="Arial"/>
                <a:cs typeface="Arial"/>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241300</xdr:colOff>
          <xdr:row>5</xdr:row>
          <xdr:rowOff>12700</xdr:rowOff>
        </xdr:from>
        <xdr:to>
          <xdr:col>10</xdr:col>
          <xdr:colOff>88900</xdr:colOff>
          <xdr:row>6</xdr:row>
          <xdr:rowOff>133350</xdr:rowOff>
        </xdr:to>
        <xdr:sp macro="" textlink="">
          <xdr:nvSpPr>
            <xdr:cNvPr id="130074" name="Button 26" hidden="1">
              <a:extLst>
                <a:ext uri="{63B3BB69-23CF-44E3-9099-C40C66FF867C}">
                  <a14:compatExt spid="_x0000_s130074"/>
                </a:ext>
                <a:ext uri="{FF2B5EF4-FFF2-40B4-BE49-F238E27FC236}">
                  <a16:creationId xmlns:a16="http://schemas.microsoft.com/office/drawing/2014/main" id="{00000000-0008-0000-0E00-00001AF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Verwerken gegevens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1143000</xdr:colOff>
          <xdr:row>5</xdr:row>
          <xdr:rowOff>12700</xdr:rowOff>
        </xdr:from>
        <xdr:to>
          <xdr:col>3</xdr:col>
          <xdr:colOff>774700</xdr:colOff>
          <xdr:row>6</xdr:row>
          <xdr:rowOff>133350</xdr:rowOff>
        </xdr:to>
        <xdr:sp macro="" textlink="">
          <xdr:nvSpPr>
            <xdr:cNvPr id="130075" name="Button 27" hidden="1">
              <a:extLst>
                <a:ext uri="{63B3BB69-23CF-44E3-9099-C40C66FF867C}">
                  <a14:compatExt spid="_x0000_s130075"/>
                </a:ext>
                <a:ext uri="{FF2B5EF4-FFF2-40B4-BE49-F238E27FC236}">
                  <a16:creationId xmlns:a16="http://schemas.microsoft.com/office/drawing/2014/main" id="{00000000-0008-0000-0E00-00001BF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Dubbele paarden/pony's</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285750</xdr:colOff>
          <xdr:row>16</xdr:row>
          <xdr:rowOff>57150</xdr:rowOff>
        </xdr:from>
        <xdr:to>
          <xdr:col>2</xdr:col>
          <xdr:colOff>3028950</xdr:colOff>
          <xdr:row>17</xdr:row>
          <xdr:rowOff>152400</xdr:rowOff>
        </xdr:to>
        <xdr:sp macro="" textlink="">
          <xdr:nvSpPr>
            <xdr:cNvPr id="230402" name="Button 2" hidden="1">
              <a:extLst>
                <a:ext uri="{63B3BB69-23CF-44E3-9099-C40C66FF867C}">
                  <a14:compatExt spid="_x0000_s230402"/>
                </a:ext>
                <a:ext uri="{FF2B5EF4-FFF2-40B4-BE49-F238E27FC236}">
                  <a16:creationId xmlns:a16="http://schemas.microsoft.com/office/drawing/2014/main" id="{00000000-0008-0000-0F00-0000028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Tabbladen zichtbaar of verbergen</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1276350</xdr:colOff>
          <xdr:row>2</xdr:row>
          <xdr:rowOff>12700</xdr:rowOff>
        </xdr:from>
        <xdr:to>
          <xdr:col>7</xdr:col>
          <xdr:colOff>2000250</xdr:colOff>
          <xdr:row>3</xdr:row>
          <xdr:rowOff>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1000-0000010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nl-NL" sz="1000" b="0" i="0" u="none" strike="noStrike" baseline="0">
                  <a:solidFill>
                    <a:srgbClr val="000000"/>
                  </a:solidFill>
                  <a:latin typeface="Arial"/>
                  <a:cs typeface="Arial"/>
                </a:rPr>
                <a:t>Afvaardiging opbouwen</a:t>
              </a:r>
            </a:p>
          </xdr:txBody>
        </xdr:sp>
        <xdr:clientData fPrintsWithSheet="0"/>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26" Type="http://schemas.openxmlformats.org/officeDocument/2006/relationships/ctrlProp" Target="../ctrlProps/ctrlProp49.xml"/><Relationship Id="rId3" Type="http://schemas.openxmlformats.org/officeDocument/2006/relationships/vmlDrawing" Target="../drawings/vmlDrawing2.v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2" Type="http://schemas.openxmlformats.org/officeDocument/2006/relationships/drawing" Target="../drawings/drawing2.xml"/><Relationship Id="rId16" Type="http://schemas.openxmlformats.org/officeDocument/2006/relationships/ctrlProp" Target="../ctrlProps/ctrlProp39.xml"/><Relationship Id="rId20" Type="http://schemas.openxmlformats.org/officeDocument/2006/relationships/ctrlProp" Target="../ctrlProps/ctrlProp43.xml"/><Relationship Id="rId29" Type="http://schemas.openxmlformats.org/officeDocument/2006/relationships/ctrlProp" Target="../ctrlProps/ctrlProp52.xml"/><Relationship Id="rId1" Type="http://schemas.openxmlformats.org/officeDocument/2006/relationships/printerSettings" Target="../printerSettings/printerSettings2.bin"/><Relationship Id="rId6" Type="http://schemas.openxmlformats.org/officeDocument/2006/relationships/ctrlProp" Target="../ctrlProps/ctrlProp29.xml"/><Relationship Id="rId11" Type="http://schemas.openxmlformats.org/officeDocument/2006/relationships/ctrlProp" Target="../ctrlProps/ctrlProp34.xml"/><Relationship Id="rId24" Type="http://schemas.openxmlformats.org/officeDocument/2006/relationships/ctrlProp" Target="../ctrlProps/ctrlProp47.xml"/><Relationship Id="rId5" Type="http://schemas.openxmlformats.org/officeDocument/2006/relationships/ctrlProp" Target="../ctrlProps/ctrlProp28.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 Id="rId27" Type="http://schemas.openxmlformats.org/officeDocument/2006/relationships/ctrlProp" Target="../ctrlProps/ctrlProp5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18" Type="http://schemas.openxmlformats.org/officeDocument/2006/relationships/ctrlProp" Target="../ctrlProps/ctrlProp67.xml"/><Relationship Id="rId26" Type="http://schemas.openxmlformats.org/officeDocument/2006/relationships/ctrlProp" Target="../ctrlProps/ctrlProp75.xml"/><Relationship Id="rId3" Type="http://schemas.openxmlformats.org/officeDocument/2006/relationships/vmlDrawing" Target="../drawings/vmlDrawing3.vml"/><Relationship Id="rId21" Type="http://schemas.openxmlformats.org/officeDocument/2006/relationships/ctrlProp" Target="../ctrlProps/ctrlProp70.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5" Type="http://schemas.openxmlformats.org/officeDocument/2006/relationships/ctrlProp" Target="../ctrlProps/ctrlProp74.xml"/><Relationship Id="rId2" Type="http://schemas.openxmlformats.org/officeDocument/2006/relationships/drawing" Target="../drawings/drawing3.xml"/><Relationship Id="rId16" Type="http://schemas.openxmlformats.org/officeDocument/2006/relationships/ctrlProp" Target="../ctrlProps/ctrlProp65.xml"/><Relationship Id="rId20" Type="http://schemas.openxmlformats.org/officeDocument/2006/relationships/ctrlProp" Target="../ctrlProps/ctrlProp69.xml"/><Relationship Id="rId29" Type="http://schemas.openxmlformats.org/officeDocument/2006/relationships/ctrlProp" Target="../ctrlProps/ctrlProp78.xml"/><Relationship Id="rId1" Type="http://schemas.openxmlformats.org/officeDocument/2006/relationships/printerSettings" Target="../printerSettings/printerSettings3.bin"/><Relationship Id="rId6" Type="http://schemas.openxmlformats.org/officeDocument/2006/relationships/ctrlProp" Target="../ctrlProps/ctrlProp55.xml"/><Relationship Id="rId11" Type="http://schemas.openxmlformats.org/officeDocument/2006/relationships/ctrlProp" Target="../ctrlProps/ctrlProp60.xml"/><Relationship Id="rId24" Type="http://schemas.openxmlformats.org/officeDocument/2006/relationships/ctrlProp" Target="../ctrlProps/ctrlProp73.xml"/><Relationship Id="rId5" Type="http://schemas.openxmlformats.org/officeDocument/2006/relationships/ctrlProp" Target="../ctrlProps/ctrlProp54.xml"/><Relationship Id="rId15" Type="http://schemas.openxmlformats.org/officeDocument/2006/relationships/ctrlProp" Target="../ctrlProps/ctrlProp64.xml"/><Relationship Id="rId23" Type="http://schemas.openxmlformats.org/officeDocument/2006/relationships/ctrlProp" Target="../ctrlProps/ctrlProp72.xml"/><Relationship Id="rId28" Type="http://schemas.openxmlformats.org/officeDocument/2006/relationships/ctrlProp" Target="../ctrlProps/ctrlProp77.xml"/><Relationship Id="rId10" Type="http://schemas.openxmlformats.org/officeDocument/2006/relationships/ctrlProp" Target="../ctrlProps/ctrlProp59.xml"/><Relationship Id="rId19" Type="http://schemas.openxmlformats.org/officeDocument/2006/relationships/ctrlProp" Target="../ctrlProps/ctrlProp68.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 Id="rId27"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26" Type="http://schemas.openxmlformats.org/officeDocument/2006/relationships/ctrlProp" Target="../ctrlProps/ctrlProp101.xml"/><Relationship Id="rId3" Type="http://schemas.openxmlformats.org/officeDocument/2006/relationships/vmlDrawing" Target="../drawings/vmlDrawing4.vml"/><Relationship Id="rId21" Type="http://schemas.openxmlformats.org/officeDocument/2006/relationships/ctrlProp" Target="../ctrlProps/ctrlProp96.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5" Type="http://schemas.openxmlformats.org/officeDocument/2006/relationships/ctrlProp" Target="../ctrlProps/ctrlProp100.xml"/><Relationship Id="rId2" Type="http://schemas.openxmlformats.org/officeDocument/2006/relationships/drawing" Target="../drawings/drawing4.xml"/><Relationship Id="rId16" Type="http://schemas.openxmlformats.org/officeDocument/2006/relationships/ctrlProp" Target="../ctrlProps/ctrlProp91.xml"/><Relationship Id="rId20" Type="http://schemas.openxmlformats.org/officeDocument/2006/relationships/ctrlProp" Target="../ctrlProps/ctrlProp95.xml"/><Relationship Id="rId29" Type="http://schemas.openxmlformats.org/officeDocument/2006/relationships/ctrlProp" Target="../ctrlProps/ctrlProp104.xml"/><Relationship Id="rId1" Type="http://schemas.openxmlformats.org/officeDocument/2006/relationships/printerSettings" Target="../printerSettings/printerSettings4.bin"/><Relationship Id="rId6" Type="http://schemas.openxmlformats.org/officeDocument/2006/relationships/ctrlProp" Target="../ctrlProps/ctrlProp81.xml"/><Relationship Id="rId11" Type="http://schemas.openxmlformats.org/officeDocument/2006/relationships/ctrlProp" Target="../ctrlProps/ctrlProp86.xml"/><Relationship Id="rId24" Type="http://schemas.openxmlformats.org/officeDocument/2006/relationships/ctrlProp" Target="../ctrlProps/ctrlProp99.xml"/><Relationship Id="rId5" Type="http://schemas.openxmlformats.org/officeDocument/2006/relationships/ctrlProp" Target="../ctrlProps/ctrlProp80.xml"/><Relationship Id="rId15" Type="http://schemas.openxmlformats.org/officeDocument/2006/relationships/ctrlProp" Target="../ctrlProps/ctrlProp90.xml"/><Relationship Id="rId23" Type="http://schemas.openxmlformats.org/officeDocument/2006/relationships/ctrlProp" Target="../ctrlProps/ctrlProp98.xml"/><Relationship Id="rId28" Type="http://schemas.openxmlformats.org/officeDocument/2006/relationships/ctrlProp" Target="../ctrlProps/ctrlProp103.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 Id="rId22" Type="http://schemas.openxmlformats.org/officeDocument/2006/relationships/ctrlProp" Target="../ctrlProps/ctrlProp97.xml"/><Relationship Id="rId27" Type="http://schemas.openxmlformats.org/officeDocument/2006/relationships/ctrlProp" Target="../ctrlProps/ctrlProp10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9.xml"/><Relationship Id="rId13" Type="http://schemas.openxmlformats.org/officeDocument/2006/relationships/ctrlProp" Target="../ctrlProps/ctrlProp114.xml"/><Relationship Id="rId18" Type="http://schemas.openxmlformats.org/officeDocument/2006/relationships/ctrlProp" Target="../ctrlProps/ctrlProp119.xml"/><Relationship Id="rId26" Type="http://schemas.openxmlformats.org/officeDocument/2006/relationships/ctrlProp" Target="../ctrlProps/ctrlProp127.xml"/><Relationship Id="rId3" Type="http://schemas.openxmlformats.org/officeDocument/2006/relationships/vmlDrawing" Target="../drawings/vmlDrawing5.vml"/><Relationship Id="rId21" Type="http://schemas.openxmlformats.org/officeDocument/2006/relationships/ctrlProp" Target="../ctrlProps/ctrlProp122.xml"/><Relationship Id="rId7" Type="http://schemas.openxmlformats.org/officeDocument/2006/relationships/ctrlProp" Target="../ctrlProps/ctrlProp108.xml"/><Relationship Id="rId12" Type="http://schemas.openxmlformats.org/officeDocument/2006/relationships/ctrlProp" Target="../ctrlProps/ctrlProp113.xml"/><Relationship Id="rId17" Type="http://schemas.openxmlformats.org/officeDocument/2006/relationships/ctrlProp" Target="../ctrlProps/ctrlProp118.xml"/><Relationship Id="rId25" Type="http://schemas.openxmlformats.org/officeDocument/2006/relationships/ctrlProp" Target="../ctrlProps/ctrlProp126.xml"/><Relationship Id="rId2" Type="http://schemas.openxmlformats.org/officeDocument/2006/relationships/drawing" Target="../drawings/drawing5.xml"/><Relationship Id="rId16" Type="http://schemas.openxmlformats.org/officeDocument/2006/relationships/ctrlProp" Target="../ctrlProps/ctrlProp117.xml"/><Relationship Id="rId20" Type="http://schemas.openxmlformats.org/officeDocument/2006/relationships/ctrlProp" Target="../ctrlProps/ctrlProp121.xml"/><Relationship Id="rId1" Type="http://schemas.openxmlformats.org/officeDocument/2006/relationships/printerSettings" Target="../printerSettings/printerSettings5.bin"/><Relationship Id="rId6" Type="http://schemas.openxmlformats.org/officeDocument/2006/relationships/ctrlProp" Target="../ctrlProps/ctrlProp107.xml"/><Relationship Id="rId11" Type="http://schemas.openxmlformats.org/officeDocument/2006/relationships/ctrlProp" Target="../ctrlProps/ctrlProp112.xml"/><Relationship Id="rId24" Type="http://schemas.openxmlformats.org/officeDocument/2006/relationships/ctrlProp" Target="../ctrlProps/ctrlProp125.xml"/><Relationship Id="rId5" Type="http://schemas.openxmlformats.org/officeDocument/2006/relationships/ctrlProp" Target="../ctrlProps/ctrlProp106.xml"/><Relationship Id="rId15" Type="http://schemas.openxmlformats.org/officeDocument/2006/relationships/ctrlProp" Target="../ctrlProps/ctrlProp116.xml"/><Relationship Id="rId23" Type="http://schemas.openxmlformats.org/officeDocument/2006/relationships/ctrlProp" Target="../ctrlProps/ctrlProp124.xml"/><Relationship Id="rId28" Type="http://schemas.openxmlformats.org/officeDocument/2006/relationships/ctrlProp" Target="../ctrlProps/ctrlProp129.xml"/><Relationship Id="rId10" Type="http://schemas.openxmlformats.org/officeDocument/2006/relationships/ctrlProp" Target="../ctrlProps/ctrlProp111.xml"/><Relationship Id="rId19" Type="http://schemas.openxmlformats.org/officeDocument/2006/relationships/ctrlProp" Target="../ctrlProps/ctrlProp120.xml"/><Relationship Id="rId4" Type="http://schemas.openxmlformats.org/officeDocument/2006/relationships/ctrlProp" Target="../ctrlProps/ctrlProp105.xml"/><Relationship Id="rId9" Type="http://schemas.openxmlformats.org/officeDocument/2006/relationships/ctrlProp" Target="../ctrlProps/ctrlProp110.xml"/><Relationship Id="rId14" Type="http://schemas.openxmlformats.org/officeDocument/2006/relationships/ctrlProp" Target="../ctrlProps/ctrlProp115.xml"/><Relationship Id="rId22" Type="http://schemas.openxmlformats.org/officeDocument/2006/relationships/ctrlProp" Target="../ctrlProps/ctrlProp123.xml"/><Relationship Id="rId27" Type="http://schemas.openxmlformats.org/officeDocument/2006/relationships/ctrlProp" Target="../ctrlProps/ctrlProp128.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34.xml"/><Relationship Id="rId13" Type="http://schemas.openxmlformats.org/officeDocument/2006/relationships/ctrlProp" Target="../ctrlProps/ctrlProp139.xml"/><Relationship Id="rId18" Type="http://schemas.openxmlformats.org/officeDocument/2006/relationships/ctrlProp" Target="../ctrlProps/ctrlProp144.xml"/><Relationship Id="rId26" Type="http://schemas.openxmlformats.org/officeDocument/2006/relationships/ctrlProp" Target="../ctrlProps/ctrlProp152.xml"/><Relationship Id="rId3" Type="http://schemas.openxmlformats.org/officeDocument/2006/relationships/vmlDrawing" Target="../drawings/vmlDrawing6.vml"/><Relationship Id="rId21" Type="http://schemas.openxmlformats.org/officeDocument/2006/relationships/ctrlProp" Target="../ctrlProps/ctrlProp147.xml"/><Relationship Id="rId7" Type="http://schemas.openxmlformats.org/officeDocument/2006/relationships/ctrlProp" Target="../ctrlProps/ctrlProp133.xml"/><Relationship Id="rId12" Type="http://schemas.openxmlformats.org/officeDocument/2006/relationships/ctrlProp" Target="../ctrlProps/ctrlProp138.xml"/><Relationship Id="rId17" Type="http://schemas.openxmlformats.org/officeDocument/2006/relationships/ctrlProp" Target="../ctrlProps/ctrlProp143.xml"/><Relationship Id="rId25" Type="http://schemas.openxmlformats.org/officeDocument/2006/relationships/ctrlProp" Target="../ctrlProps/ctrlProp151.xml"/><Relationship Id="rId2" Type="http://schemas.openxmlformats.org/officeDocument/2006/relationships/drawing" Target="../drawings/drawing6.xml"/><Relationship Id="rId16" Type="http://schemas.openxmlformats.org/officeDocument/2006/relationships/ctrlProp" Target="../ctrlProps/ctrlProp142.xml"/><Relationship Id="rId20" Type="http://schemas.openxmlformats.org/officeDocument/2006/relationships/ctrlProp" Target="../ctrlProps/ctrlProp146.xml"/><Relationship Id="rId29" Type="http://schemas.openxmlformats.org/officeDocument/2006/relationships/ctrlProp" Target="../ctrlProps/ctrlProp155.xml"/><Relationship Id="rId1" Type="http://schemas.openxmlformats.org/officeDocument/2006/relationships/printerSettings" Target="../printerSettings/printerSettings6.bin"/><Relationship Id="rId6" Type="http://schemas.openxmlformats.org/officeDocument/2006/relationships/ctrlProp" Target="../ctrlProps/ctrlProp132.xml"/><Relationship Id="rId11" Type="http://schemas.openxmlformats.org/officeDocument/2006/relationships/ctrlProp" Target="../ctrlProps/ctrlProp137.xml"/><Relationship Id="rId24" Type="http://schemas.openxmlformats.org/officeDocument/2006/relationships/ctrlProp" Target="../ctrlProps/ctrlProp150.xml"/><Relationship Id="rId5" Type="http://schemas.openxmlformats.org/officeDocument/2006/relationships/ctrlProp" Target="../ctrlProps/ctrlProp131.xml"/><Relationship Id="rId15" Type="http://schemas.openxmlformats.org/officeDocument/2006/relationships/ctrlProp" Target="../ctrlProps/ctrlProp141.xml"/><Relationship Id="rId23" Type="http://schemas.openxmlformats.org/officeDocument/2006/relationships/ctrlProp" Target="../ctrlProps/ctrlProp149.xml"/><Relationship Id="rId28" Type="http://schemas.openxmlformats.org/officeDocument/2006/relationships/ctrlProp" Target="../ctrlProps/ctrlProp154.xml"/><Relationship Id="rId10" Type="http://schemas.openxmlformats.org/officeDocument/2006/relationships/ctrlProp" Target="../ctrlProps/ctrlProp136.xml"/><Relationship Id="rId19" Type="http://schemas.openxmlformats.org/officeDocument/2006/relationships/ctrlProp" Target="../ctrlProps/ctrlProp145.xml"/><Relationship Id="rId4" Type="http://schemas.openxmlformats.org/officeDocument/2006/relationships/ctrlProp" Target="../ctrlProps/ctrlProp130.xml"/><Relationship Id="rId9" Type="http://schemas.openxmlformats.org/officeDocument/2006/relationships/ctrlProp" Target="../ctrlProps/ctrlProp135.xml"/><Relationship Id="rId14" Type="http://schemas.openxmlformats.org/officeDocument/2006/relationships/ctrlProp" Target="../ctrlProps/ctrlProp140.xml"/><Relationship Id="rId22" Type="http://schemas.openxmlformats.org/officeDocument/2006/relationships/ctrlProp" Target="../ctrlProps/ctrlProp148.xml"/><Relationship Id="rId27" Type="http://schemas.openxmlformats.org/officeDocument/2006/relationships/ctrlProp" Target="../ctrlProps/ctrlProp153.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60.xml"/><Relationship Id="rId13" Type="http://schemas.openxmlformats.org/officeDocument/2006/relationships/ctrlProp" Target="../ctrlProps/ctrlProp165.xml"/><Relationship Id="rId18" Type="http://schemas.openxmlformats.org/officeDocument/2006/relationships/ctrlProp" Target="../ctrlProps/ctrlProp170.xml"/><Relationship Id="rId26" Type="http://schemas.openxmlformats.org/officeDocument/2006/relationships/ctrlProp" Target="../ctrlProps/ctrlProp178.xml"/><Relationship Id="rId3" Type="http://schemas.openxmlformats.org/officeDocument/2006/relationships/vmlDrawing" Target="../drawings/vmlDrawing7.vml"/><Relationship Id="rId21" Type="http://schemas.openxmlformats.org/officeDocument/2006/relationships/ctrlProp" Target="../ctrlProps/ctrlProp173.xml"/><Relationship Id="rId7" Type="http://schemas.openxmlformats.org/officeDocument/2006/relationships/ctrlProp" Target="../ctrlProps/ctrlProp159.xml"/><Relationship Id="rId12" Type="http://schemas.openxmlformats.org/officeDocument/2006/relationships/ctrlProp" Target="../ctrlProps/ctrlProp164.xml"/><Relationship Id="rId17" Type="http://schemas.openxmlformats.org/officeDocument/2006/relationships/ctrlProp" Target="../ctrlProps/ctrlProp169.xml"/><Relationship Id="rId25" Type="http://schemas.openxmlformats.org/officeDocument/2006/relationships/ctrlProp" Target="../ctrlProps/ctrlProp177.xml"/><Relationship Id="rId2" Type="http://schemas.openxmlformats.org/officeDocument/2006/relationships/drawing" Target="../drawings/drawing7.xml"/><Relationship Id="rId16" Type="http://schemas.openxmlformats.org/officeDocument/2006/relationships/ctrlProp" Target="../ctrlProps/ctrlProp168.xml"/><Relationship Id="rId20" Type="http://schemas.openxmlformats.org/officeDocument/2006/relationships/ctrlProp" Target="../ctrlProps/ctrlProp172.xml"/><Relationship Id="rId29" Type="http://schemas.openxmlformats.org/officeDocument/2006/relationships/ctrlProp" Target="../ctrlProps/ctrlProp181.xml"/><Relationship Id="rId1" Type="http://schemas.openxmlformats.org/officeDocument/2006/relationships/printerSettings" Target="../printerSettings/printerSettings7.bin"/><Relationship Id="rId6" Type="http://schemas.openxmlformats.org/officeDocument/2006/relationships/ctrlProp" Target="../ctrlProps/ctrlProp158.xml"/><Relationship Id="rId11" Type="http://schemas.openxmlformats.org/officeDocument/2006/relationships/ctrlProp" Target="../ctrlProps/ctrlProp163.xml"/><Relationship Id="rId24" Type="http://schemas.openxmlformats.org/officeDocument/2006/relationships/ctrlProp" Target="../ctrlProps/ctrlProp176.xml"/><Relationship Id="rId5" Type="http://schemas.openxmlformats.org/officeDocument/2006/relationships/ctrlProp" Target="../ctrlProps/ctrlProp157.xml"/><Relationship Id="rId15" Type="http://schemas.openxmlformats.org/officeDocument/2006/relationships/ctrlProp" Target="../ctrlProps/ctrlProp167.xml"/><Relationship Id="rId23" Type="http://schemas.openxmlformats.org/officeDocument/2006/relationships/ctrlProp" Target="../ctrlProps/ctrlProp175.xml"/><Relationship Id="rId28" Type="http://schemas.openxmlformats.org/officeDocument/2006/relationships/ctrlProp" Target="../ctrlProps/ctrlProp180.xml"/><Relationship Id="rId10" Type="http://schemas.openxmlformats.org/officeDocument/2006/relationships/ctrlProp" Target="../ctrlProps/ctrlProp162.xml"/><Relationship Id="rId19" Type="http://schemas.openxmlformats.org/officeDocument/2006/relationships/ctrlProp" Target="../ctrlProps/ctrlProp171.xml"/><Relationship Id="rId4" Type="http://schemas.openxmlformats.org/officeDocument/2006/relationships/ctrlProp" Target="../ctrlProps/ctrlProp156.xml"/><Relationship Id="rId9" Type="http://schemas.openxmlformats.org/officeDocument/2006/relationships/ctrlProp" Target="../ctrlProps/ctrlProp161.xml"/><Relationship Id="rId14" Type="http://schemas.openxmlformats.org/officeDocument/2006/relationships/ctrlProp" Target="../ctrlProps/ctrlProp166.xml"/><Relationship Id="rId22" Type="http://schemas.openxmlformats.org/officeDocument/2006/relationships/ctrlProp" Target="../ctrlProps/ctrlProp174.xml"/><Relationship Id="rId27" Type="http://schemas.openxmlformats.org/officeDocument/2006/relationships/ctrlProp" Target="../ctrlProps/ctrlProp179.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86.xml"/><Relationship Id="rId13" Type="http://schemas.openxmlformats.org/officeDocument/2006/relationships/ctrlProp" Target="../ctrlProps/ctrlProp191.xml"/><Relationship Id="rId18" Type="http://schemas.openxmlformats.org/officeDocument/2006/relationships/ctrlProp" Target="../ctrlProps/ctrlProp196.xml"/><Relationship Id="rId26" Type="http://schemas.openxmlformats.org/officeDocument/2006/relationships/ctrlProp" Target="../ctrlProps/ctrlProp204.xml"/><Relationship Id="rId3" Type="http://schemas.openxmlformats.org/officeDocument/2006/relationships/vmlDrawing" Target="../drawings/vmlDrawing8.vml"/><Relationship Id="rId21" Type="http://schemas.openxmlformats.org/officeDocument/2006/relationships/ctrlProp" Target="../ctrlProps/ctrlProp199.xml"/><Relationship Id="rId7" Type="http://schemas.openxmlformats.org/officeDocument/2006/relationships/ctrlProp" Target="../ctrlProps/ctrlProp185.xml"/><Relationship Id="rId12" Type="http://schemas.openxmlformats.org/officeDocument/2006/relationships/ctrlProp" Target="../ctrlProps/ctrlProp190.xml"/><Relationship Id="rId17" Type="http://schemas.openxmlformats.org/officeDocument/2006/relationships/ctrlProp" Target="../ctrlProps/ctrlProp195.xml"/><Relationship Id="rId25" Type="http://schemas.openxmlformats.org/officeDocument/2006/relationships/ctrlProp" Target="../ctrlProps/ctrlProp203.xml"/><Relationship Id="rId2" Type="http://schemas.openxmlformats.org/officeDocument/2006/relationships/drawing" Target="../drawings/drawing8.xml"/><Relationship Id="rId16" Type="http://schemas.openxmlformats.org/officeDocument/2006/relationships/ctrlProp" Target="../ctrlProps/ctrlProp194.xml"/><Relationship Id="rId20" Type="http://schemas.openxmlformats.org/officeDocument/2006/relationships/ctrlProp" Target="../ctrlProps/ctrlProp198.xml"/><Relationship Id="rId1" Type="http://schemas.openxmlformats.org/officeDocument/2006/relationships/printerSettings" Target="../printerSettings/printerSettings8.bin"/><Relationship Id="rId6" Type="http://schemas.openxmlformats.org/officeDocument/2006/relationships/ctrlProp" Target="../ctrlProps/ctrlProp184.xml"/><Relationship Id="rId11" Type="http://schemas.openxmlformats.org/officeDocument/2006/relationships/ctrlProp" Target="../ctrlProps/ctrlProp189.xml"/><Relationship Id="rId24" Type="http://schemas.openxmlformats.org/officeDocument/2006/relationships/ctrlProp" Target="../ctrlProps/ctrlProp202.xml"/><Relationship Id="rId5" Type="http://schemas.openxmlformats.org/officeDocument/2006/relationships/ctrlProp" Target="../ctrlProps/ctrlProp183.xml"/><Relationship Id="rId15" Type="http://schemas.openxmlformats.org/officeDocument/2006/relationships/ctrlProp" Target="../ctrlProps/ctrlProp193.xml"/><Relationship Id="rId23" Type="http://schemas.openxmlformats.org/officeDocument/2006/relationships/ctrlProp" Target="../ctrlProps/ctrlProp201.xml"/><Relationship Id="rId28" Type="http://schemas.openxmlformats.org/officeDocument/2006/relationships/ctrlProp" Target="../ctrlProps/ctrlProp206.xml"/><Relationship Id="rId10" Type="http://schemas.openxmlformats.org/officeDocument/2006/relationships/ctrlProp" Target="../ctrlProps/ctrlProp188.xml"/><Relationship Id="rId19" Type="http://schemas.openxmlformats.org/officeDocument/2006/relationships/ctrlProp" Target="../ctrlProps/ctrlProp197.xml"/><Relationship Id="rId4" Type="http://schemas.openxmlformats.org/officeDocument/2006/relationships/ctrlProp" Target="../ctrlProps/ctrlProp182.xml"/><Relationship Id="rId9" Type="http://schemas.openxmlformats.org/officeDocument/2006/relationships/ctrlProp" Target="../ctrlProps/ctrlProp187.xml"/><Relationship Id="rId14" Type="http://schemas.openxmlformats.org/officeDocument/2006/relationships/ctrlProp" Target="../ctrlProps/ctrlProp192.xml"/><Relationship Id="rId22" Type="http://schemas.openxmlformats.org/officeDocument/2006/relationships/ctrlProp" Target="../ctrlProps/ctrlProp200.xml"/><Relationship Id="rId27" Type="http://schemas.openxmlformats.org/officeDocument/2006/relationships/ctrlProp" Target="../ctrlProps/ctrlProp205.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11.xml"/><Relationship Id="rId13" Type="http://schemas.openxmlformats.org/officeDocument/2006/relationships/ctrlProp" Target="../ctrlProps/ctrlProp216.xml"/><Relationship Id="rId18" Type="http://schemas.openxmlformats.org/officeDocument/2006/relationships/ctrlProp" Target="../ctrlProps/ctrlProp221.xml"/><Relationship Id="rId26" Type="http://schemas.openxmlformats.org/officeDocument/2006/relationships/ctrlProp" Target="../ctrlProps/ctrlProp229.xml"/><Relationship Id="rId3" Type="http://schemas.openxmlformats.org/officeDocument/2006/relationships/vmlDrawing" Target="../drawings/vmlDrawing9.vml"/><Relationship Id="rId21" Type="http://schemas.openxmlformats.org/officeDocument/2006/relationships/ctrlProp" Target="../ctrlProps/ctrlProp224.xml"/><Relationship Id="rId7" Type="http://schemas.openxmlformats.org/officeDocument/2006/relationships/ctrlProp" Target="../ctrlProps/ctrlProp210.xml"/><Relationship Id="rId12" Type="http://schemas.openxmlformats.org/officeDocument/2006/relationships/ctrlProp" Target="../ctrlProps/ctrlProp215.xml"/><Relationship Id="rId17" Type="http://schemas.openxmlformats.org/officeDocument/2006/relationships/ctrlProp" Target="../ctrlProps/ctrlProp220.xml"/><Relationship Id="rId25" Type="http://schemas.openxmlformats.org/officeDocument/2006/relationships/ctrlProp" Target="../ctrlProps/ctrlProp228.xml"/><Relationship Id="rId2" Type="http://schemas.openxmlformats.org/officeDocument/2006/relationships/drawing" Target="../drawings/drawing9.xml"/><Relationship Id="rId16" Type="http://schemas.openxmlformats.org/officeDocument/2006/relationships/ctrlProp" Target="../ctrlProps/ctrlProp219.xml"/><Relationship Id="rId20" Type="http://schemas.openxmlformats.org/officeDocument/2006/relationships/ctrlProp" Target="../ctrlProps/ctrlProp223.xml"/><Relationship Id="rId29" Type="http://schemas.openxmlformats.org/officeDocument/2006/relationships/ctrlProp" Target="../ctrlProps/ctrlProp232.xml"/><Relationship Id="rId1" Type="http://schemas.openxmlformats.org/officeDocument/2006/relationships/printerSettings" Target="../printerSettings/printerSettings9.bin"/><Relationship Id="rId6" Type="http://schemas.openxmlformats.org/officeDocument/2006/relationships/ctrlProp" Target="../ctrlProps/ctrlProp209.xml"/><Relationship Id="rId11" Type="http://schemas.openxmlformats.org/officeDocument/2006/relationships/ctrlProp" Target="../ctrlProps/ctrlProp214.xml"/><Relationship Id="rId24" Type="http://schemas.openxmlformats.org/officeDocument/2006/relationships/ctrlProp" Target="../ctrlProps/ctrlProp227.xml"/><Relationship Id="rId5" Type="http://schemas.openxmlformats.org/officeDocument/2006/relationships/ctrlProp" Target="../ctrlProps/ctrlProp208.xml"/><Relationship Id="rId15" Type="http://schemas.openxmlformats.org/officeDocument/2006/relationships/ctrlProp" Target="../ctrlProps/ctrlProp218.xml"/><Relationship Id="rId23" Type="http://schemas.openxmlformats.org/officeDocument/2006/relationships/ctrlProp" Target="../ctrlProps/ctrlProp226.xml"/><Relationship Id="rId28" Type="http://schemas.openxmlformats.org/officeDocument/2006/relationships/ctrlProp" Target="../ctrlProps/ctrlProp231.xml"/><Relationship Id="rId10" Type="http://schemas.openxmlformats.org/officeDocument/2006/relationships/ctrlProp" Target="../ctrlProps/ctrlProp213.xml"/><Relationship Id="rId19" Type="http://schemas.openxmlformats.org/officeDocument/2006/relationships/ctrlProp" Target="../ctrlProps/ctrlProp222.xml"/><Relationship Id="rId4" Type="http://schemas.openxmlformats.org/officeDocument/2006/relationships/ctrlProp" Target="../ctrlProps/ctrlProp207.xml"/><Relationship Id="rId9" Type="http://schemas.openxmlformats.org/officeDocument/2006/relationships/ctrlProp" Target="../ctrlProps/ctrlProp212.xml"/><Relationship Id="rId14" Type="http://schemas.openxmlformats.org/officeDocument/2006/relationships/ctrlProp" Target="../ctrlProps/ctrlProp217.xml"/><Relationship Id="rId22" Type="http://schemas.openxmlformats.org/officeDocument/2006/relationships/ctrlProp" Target="../ctrlProps/ctrlProp225.xml"/><Relationship Id="rId27" Type="http://schemas.openxmlformats.org/officeDocument/2006/relationships/ctrlProp" Target="../ctrlProps/ctrlProp230.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37.xml"/><Relationship Id="rId13" Type="http://schemas.openxmlformats.org/officeDocument/2006/relationships/ctrlProp" Target="../ctrlProps/ctrlProp242.xml"/><Relationship Id="rId18" Type="http://schemas.openxmlformats.org/officeDocument/2006/relationships/ctrlProp" Target="../ctrlProps/ctrlProp247.xml"/><Relationship Id="rId26" Type="http://schemas.openxmlformats.org/officeDocument/2006/relationships/ctrlProp" Target="../ctrlProps/ctrlProp255.xml"/><Relationship Id="rId3" Type="http://schemas.openxmlformats.org/officeDocument/2006/relationships/vmlDrawing" Target="../drawings/vmlDrawing10.vml"/><Relationship Id="rId21" Type="http://schemas.openxmlformats.org/officeDocument/2006/relationships/ctrlProp" Target="../ctrlProps/ctrlProp250.xml"/><Relationship Id="rId7" Type="http://schemas.openxmlformats.org/officeDocument/2006/relationships/ctrlProp" Target="../ctrlProps/ctrlProp236.xml"/><Relationship Id="rId12" Type="http://schemas.openxmlformats.org/officeDocument/2006/relationships/ctrlProp" Target="../ctrlProps/ctrlProp241.xml"/><Relationship Id="rId17" Type="http://schemas.openxmlformats.org/officeDocument/2006/relationships/ctrlProp" Target="../ctrlProps/ctrlProp246.xml"/><Relationship Id="rId25" Type="http://schemas.openxmlformats.org/officeDocument/2006/relationships/ctrlProp" Target="../ctrlProps/ctrlProp254.xml"/><Relationship Id="rId2" Type="http://schemas.openxmlformats.org/officeDocument/2006/relationships/drawing" Target="../drawings/drawing10.xml"/><Relationship Id="rId16" Type="http://schemas.openxmlformats.org/officeDocument/2006/relationships/ctrlProp" Target="../ctrlProps/ctrlProp245.xml"/><Relationship Id="rId20" Type="http://schemas.openxmlformats.org/officeDocument/2006/relationships/ctrlProp" Target="../ctrlProps/ctrlProp249.xml"/><Relationship Id="rId29" Type="http://schemas.openxmlformats.org/officeDocument/2006/relationships/ctrlProp" Target="../ctrlProps/ctrlProp258.xml"/><Relationship Id="rId1" Type="http://schemas.openxmlformats.org/officeDocument/2006/relationships/printerSettings" Target="../printerSettings/printerSettings10.bin"/><Relationship Id="rId6" Type="http://schemas.openxmlformats.org/officeDocument/2006/relationships/ctrlProp" Target="../ctrlProps/ctrlProp235.xml"/><Relationship Id="rId11" Type="http://schemas.openxmlformats.org/officeDocument/2006/relationships/ctrlProp" Target="../ctrlProps/ctrlProp240.xml"/><Relationship Id="rId24" Type="http://schemas.openxmlformats.org/officeDocument/2006/relationships/ctrlProp" Target="../ctrlProps/ctrlProp253.xml"/><Relationship Id="rId5" Type="http://schemas.openxmlformats.org/officeDocument/2006/relationships/ctrlProp" Target="../ctrlProps/ctrlProp234.xml"/><Relationship Id="rId15" Type="http://schemas.openxmlformats.org/officeDocument/2006/relationships/ctrlProp" Target="../ctrlProps/ctrlProp244.xml"/><Relationship Id="rId23" Type="http://schemas.openxmlformats.org/officeDocument/2006/relationships/ctrlProp" Target="../ctrlProps/ctrlProp252.xml"/><Relationship Id="rId28" Type="http://schemas.openxmlformats.org/officeDocument/2006/relationships/ctrlProp" Target="../ctrlProps/ctrlProp257.xml"/><Relationship Id="rId10" Type="http://schemas.openxmlformats.org/officeDocument/2006/relationships/ctrlProp" Target="../ctrlProps/ctrlProp239.xml"/><Relationship Id="rId19" Type="http://schemas.openxmlformats.org/officeDocument/2006/relationships/ctrlProp" Target="../ctrlProps/ctrlProp248.xml"/><Relationship Id="rId4" Type="http://schemas.openxmlformats.org/officeDocument/2006/relationships/ctrlProp" Target="../ctrlProps/ctrlProp233.xml"/><Relationship Id="rId9" Type="http://schemas.openxmlformats.org/officeDocument/2006/relationships/ctrlProp" Target="../ctrlProps/ctrlProp238.xml"/><Relationship Id="rId14" Type="http://schemas.openxmlformats.org/officeDocument/2006/relationships/ctrlProp" Target="../ctrlProps/ctrlProp243.xml"/><Relationship Id="rId22" Type="http://schemas.openxmlformats.org/officeDocument/2006/relationships/ctrlProp" Target="../ctrlProps/ctrlProp251.xml"/><Relationship Id="rId27" Type="http://schemas.openxmlformats.org/officeDocument/2006/relationships/ctrlProp" Target="../ctrlProps/ctrlProp256.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63.xml"/><Relationship Id="rId13" Type="http://schemas.openxmlformats.org/officeDocument/2006/relationships/ctrlProp" Target="../ctrlProps/ctrlProp268.xml"/><Relationship Id="rId18" Type="http://schemas.openxmlformats.org/officeDocument/2006/relationships/ctrlProp" Target="../ctrlProps/ctrlProp273.xml"/><Relationship Id="rId26" Type="http://schemas.openxmlformats.org/officeDocument/2006/relationships/ctrlProp" Target="../ctrlProps/ctrlProp281.xml"/><Relationship Id="rId3" Type="http://schemas.openxmlformats.org/officeDocument/2006/relationships/vmlDrawing" Target="../drawings/vmlDrawing11.vml"/><Relationship Id="rId21" Type="http://schemas.openxmlformats.org/officeDocument/2006/relationships/ctrlProp" Target="../ctrlProps/ctrlProp276.xml"/><Relationship Id="rId7" Type="http://schemas.openxmlformats.org/officeDocument/2006/relationships/ctrlProp" Target="../ctrlProps/ctrlProp262.xml"/><Relationship Id="rId12" Type="http://schemas.openxmlformats.org/officeDocument/2006/relationships/ctrlProp" Target="../ctrlProps/ctrlProp267.xml"/><Relationship Id="rId17" Type="http://schemas.openxmlformats.org/officeDocument/2006/relationships/ctrlProp" Target="../ctrlProps/ctrlProp272.xml"/><Relationship Id="rId25" Type="http://schemas.openxmlformats.org/officeDocument/2006/relationships/ctrlProp" Target="../ctrlProps/ctrlProp280.xml"/><Relationship Id="rId2" Type="http://schemas.openxmlformats.org/officeDocument/2006/relationships/drawing" Target="../drawings/drawing11.xml"/><Relationship Id="rId16" Type="http://schemas.openxmlformats.org/officeDocument/2006/relationships/ctrlProp" Target="../ctrlProps/ctrlProp271.xml"/><Relationship Id="rId20" Type="http://schemas.openxmlformats.org/officeDocument/2006/relationships/ctrlProp" Target="../ctrlProps/ctrlProp275.xml"/><Relationship Id="rId29" Type="http://schemas.openxmlformats.org/officeDocument/2006/relationships/ctrlProp" Target="../ctrlProps/ctrlProp284.xml"/><Relationship Id="rId1" Type="http://schemas.openxmlformats.org/officeDocument/2006/relationships/printerSettings" Target="../printerSettings/printerSettings11.bin"/><Relationship Id="rId6" Type="http://schemas.openxmlformats.org/officeDocument/2006/relationships/ctrlProp" Target="../ctrlProps/ctrlProp261.xml"/><Relationship Id="rId11" Type="http://schemas.openxmlformats.org/officeDocument/2006/relationships/ctrlProp" Target="../ctrlProps/ctrlProp266.xml"/><Relationship Id="rId24" Type="http://schemas.openxmlformats.org/officeDocument/2006/relationships/ctrlProp" Target="../ctrlProps/ctrlProp279.xml"/><Relationship Id="rId5" Type="http://schemas.openxmlformats.org/officeDocument/2006/relationships/ctrlProp" Target="../ctrlProps/ctrlProp260.xml"/><Relationship Id="rId15" Type="http://schemas.openxmlformats.org/officeDocument/2006/relationships/ctrlProp" Target="../ctrlProps/ctrlProp270.xml"/><Relationship Id="rId23" Type="http://schemas.openxmlformats.org/officeDocument/2006/relationships/ctrlProp" Target="../ctrlProps/ctrlProp278.xml"/><Relationship Id="rId28" Type="http://schemas.openxmlformats.org/officeDocument/2006/relationships/ctrlProp" Target="../ctrlProps/ctrlProp283.xml"/><Relationship Id="rId10" Type="http://schemas.openxmlformats.org/officeDocument/2006/relationships/ctrlProp" Target="../ctrlProps/ctrlProp265.xml"/><Relationship Id="rId19" Type="http://schemas.openxmlformats.org/officeDocument/2006/relationships/ctrlProp" Target="../ctrlProps/ctrlProp274.xml"/><Relationship Id="rId4" Type="http://schemas.openxmlformats.org/officeDocument/2006/relationships/ctrlProp" Target="../ctrlProps/ctrlProp259.xml"/><Relationship Id="rId9" Type="http://schemas.openxmlformats.org/officeDocument/2006/relationships/ctrlProp" Target="../ctrlProps/ctrlProp264.xml"/><Relationship Id="rId14" Type="http://schemas.openxmlformats.org/officeDocument/2006/relationships/ctrlProp" Target="../ctrlProps/ctrlProp269.xml"/><Relationship Id="rId22" Type="http://schemas.openxmlformats.org/officeDocument/2006/relationships/ctrlProp" Target="../ctrlProps/ctrlProp277.xml"/><Relationship Id="rId27" Type="http://schemas.openxmlformats.org/officeDocument/2006/relationships/ctrlProp" Target="../ctrlProps/ctrlProp28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89.xml"/><Relationship Id="rId13" Type="http://schemas.openxmlformats.org/officeDocument/2006/relationships/ctrlProp" Target="../ctrlProps/ctrlProp294.xml"/><Relationship Id="rId18" Type="http://schemas.openxmlformats.org/officeDocument/2006/relationships/ctrlProp" Target="../ctrlProps/ctrlProp299.xml"/><Relationship Id="rId26" Type="http://schemas.openxmlformats.org/officeDocument/2006/relationships/ctrlProp" Target="../ctrlProps/ctrlProp307.xml"/><Relationship Id="rId3" Type="http://schemas.openxmlformats.org/officeDocument/2006/relationships/vmlDrawing" Target="../drawings/vmlDrawing12.vml"/><Relationship Id="rId21" Type="http://schemas.openxmlformats.org/officeDocument/2006/relationships/ctrlProp" Target="../ctrlProps/ctrlProp302.xml"/><Relationship Id="rId7" Type="http://schemas.openxmlformats.org/officeDocument/2006/relationships/ctrlProp" Target="../ctrlProps/ctrlProp288.xml"/><Relationship Id="rId12" Type="http://schemas.openxmlformats.org/officeDocument/2006/relationships/ctrlProp" Target="../ctrlProps/ctrlProp293.xml"/><Relationship Id="rId17" Type="http://schemas.openxmlformats.org/officeDocument/2006/relationships/ctrlProp" Target="../ctrlProps/ctrlProp298.xml"/><Relationship Id="rId25" Type="http://schemas.openxmlformats.org/officeDocument/2006/relationships/ctrlProp" Target="../ctrlProps/ctrlProp306.xml"/><Relationship Id="rId2" Type="http://schemas.openxmlformats.org/officeDocument/2006/relationships/drawing" Target="../drawings/drawing12.xml"/><Relationship Id="rId16" Type="http://schemas.openxmlformats.org/officeDocument/2006/relationships/ctrlProp" Target="../ctrlProps/ctrlProp297.xml"/><Relationship Id="rId20" Type="http://schemas.openxmlformats.org/officeDocument/2006/relationships/ctrlProp" Target="../ctrlProps/ctrlProp301.xml"/><Relationship Id="rId1" Type="http://schemas.openxmlformats.org/officeDocument/2006/relationships/printerSettings" Target="../printerSettings/printerSettings12.bin"/><Relationship Id="rId6" Type="http://schemas.openxmlformats.org/officeDocument/2006/relationships/ctrlProp" Target="../ctrlProps/ctrlProp287.xml"/><Relationship Id="rId11" Type="http://schemas.openxmlformats.org/officeDocument/2006/relationships/ctrlProp" Target="../ctrlProps/ctrlProp292.xml"/><Relationship Id="rId24" Type="http://schemas.openxmlformats.org/officeDocument/2006/relationships/ctrlProp" Target="../ctrlProps/ctrlProp305.xml"/><Relationship Id="rId5" Type="http://schemas.openxmlformats.org/officeDocument/2006/relationships/ctrlProp" Target="../ctrlProps/ctrlProp286.xml"/><Relationship Id="rId15" Type="http://schemas.openxmlformats.org/officeDocument/2006/relationships/ctrlProp" Target="../ctrlProps/ctrlProp296.xml"/><Relationship Id="rId23" Type="http://schemas.openxmlformats.org/officeDocument/2006/relationships/ctrlProp" Target="../ctrlProps/ctrlProp304.xml"/><Relationship Id="rId28" Type="http://schemas.openxmlformats.org/officeDocument/2006/relationships/ctrlProp" Target="../ctrlProps/ctrlProp309.xml"/><Relationship Id="rId10" Type="http://schemas.openxmlformats.org/officeDocument/2006/relationships/ctrlProp" Target="../ctrlProps/ctrlProp291.xml"/><Relationship Id="rId19" Type="http://schemas.openxmlformats.org/officeDocument/2006/relationships/ctrlProp" Target="../ctrlProps/ctrlProp300.xml"/><Relationship Id="rId4" Type="http://schemas.openxmlformats.org/officeDocument/2006/relationships/ctrlProp" Target="../ctrlProps/ctrlProp285.xml"/><Relationship Id="rId9" Type="http://schemas.openxmlformats.org/officeDocument/2006/relationships/ctrlProp" Target="../ctrlProps/ctrlProp290.xml"/><Relationship Id="rId14" Type="http://schemas.openxmlformats.org/officeDocument/2006/relationships/ctrlProp" Target="../ctrlProps/ctrlProp295.xml"/><Relationship Id="rId22" Type="http://schemas.openxmlformats.org/officeDocument/2006/relationships/ctrlProp" Target="../ctrlProps/ctrlProp303.xml"/><Relationship Id="rId27" Type="http://schemas.openxmlformats.org/officeDocument/2006/relationships/ctrlProp" Target="../ctrlProps/ctrlProp30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trlProp" Target="../ctrlProps/ctrlProp312.xml"/><Relationship Id="rId5" Type="http://schemas.openxmlformats.org/officeDocument/2006/relationships/ctrlProp" Target="../ctrlProps/ctrlProp311.xml"/><Relationship Id="rId4" Type="http://schemas.openxmlformats.org/officeDocument/2006/relationships/ctrlProp" Target="../ctrlProps/ctrlProp310.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317.xml"/><Relationship Id="rId3" Type="http://schemas.openxmlformats.org/officeDocument/2006/relationships/vmlDrawing" Target="../drawings/vmlDrawing14.vml"/><Relationship Id="rId7" Type="http://schemas.openxmlformats.org/officeDocument/2006/relationships/ctrlProp" Target="../ctrlProps/ctrlProp316.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315.xml"/><Relationship Id="rId5" Type="http://schemas.openxmlformats.org/officeDocument/2006/relationships/ctrlProp" Target="../ctrlProps/ctrlProp314.xml"/><Relationship Id="rId4" Type="http://schemas.openxmlformats.org/officeDocument/2006/relationships/ctrlProp" Target="../ctrlProps/ctrlProp3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trlProp" Target="../ctrlProps/ctrlProp31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trlProp" Target="../ctrlProps/ctrlProp3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A6"/>
  <sheetViews>
    <sheetView workbookViewId="0">
      <selection activeCell="A10" sqref="A10"/>
    </sheetView>
  </sheetViews>
  <sheetFormatPr defaultRowHeight="12.5" x14ac:dyDescent="0.25"/>
  <cols>
    <col min="1" max="1" width="128.26953125" customWidth="1"/>
  </cols>
  <sheetData>
    <row r="1" spans="1:1" ht="28" x14ac:dyDescent="0.25">
      <c r="A1" s="78" t="s">
        <v>100</v>
      </c>
    </row>
    <row r="2" spans="1:1" ht="28" x14ac:dyDescent="0.25">
      <c r="A2" s="78"/>
    </row>
    <row r="3" spans="1:1" ht="56" x14ac:dyDescent="0.25">
      <c r="A3" s="79" t="s">
        <v>112</v>
      </c>
    </row>
    <row r="4" spans="1:1" ht="28" x14ac:dyDescent="0.25">
      <c r="A4" s="79"/>
    </row>
    <row r="5" spans="1:1" ht="28" x14ac:dyDescent="0.25">
      <c r="A5" s="79" t="s">
        <v>113</v>
      </c>
    </row>
    <row r="6" spans="1:1" ht="28" x14ac:dyDescent="0.6">
      <c r="A6" s="86" t="s">
        <v>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67"/>
  <dimension ref="A1:BN8"/>
  <sheetViews>
    <sheetView workbookViewId="0">
      <pane xSplit="5" ySplit="8" topLeftCell="F9" activePane="bottomRight" state="frozen"/>
      <selection activeCell="C5" sqref="C5:E5"/>
      <selection pane="topRight" activeCell="C5" sqref="C5:E5"/>
      <selection pane="bottomLeft" activeCell="C5" sqref="C5:E5"/>
      <selection pane="bottomRight" activeCell="BL4" sqref="BL4"/>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106</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180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sheetData>
  <sheetProtection sheet="1" objects="1" scenarios="1"/>
  <mergeCells count="32">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s>
  <conditionalFormatting sqref="X2:Y2 P2:Q2 H2:I2 AF2:AG2 AN2:AO2 AV2:AW2 H9:I65536 AV9:AW65536 P9:Q65536 X9:Y65536 AF9:AG65536 AN9:AO65536">
    <cfRule type="cellIs" dxfId="8" priority="1" stopIfTrue="1" operator="greaterThanOrEqual">
      <formula>$BL$6</formula>
    </cfRule>
  </conditionalFormatting>
  <dataValidations count="9">
    <dataValidation type="decimal" operator="lessThanOrEqual" allowBlank="1" showInputMessage="1" showErrorMessage="1" sqref="AH9:AH65536 AP9:AP65536 AX9:AX65536 R9:R65536 J9:J65536 Z9:Z65536 BC9:BL65536" xr:uid="{00000000-0002-0000-0100-000000000000}">
      <formula1>100</formula1>
    </dataValidation>
    <dataValidation type="list" allowBlank="1" showInputMessage="1" showErrorMessage="1" sqref="BM1:BM2 BM9:BM65536" xr:uid="{00000000-0002-0000-0100-000001000000}">
      <formula1>"ja,nee"</formula1>
    </dataValidation>
    <dataValidation operator="lessThanOrEqual" allowBlank="1" showInputMessage="1" showErrorMessage="1" sqref="R8 AH8 AP8 AX8 Z8 J1:J2 R1:R2 AX1:AX2 AP1:AP2 AH1:AH2 Z1:Z2 BC1:BK8 BL1:BL4 BL7:BL8 J8" xr:uid="{00000000-0002-0000-0100-000002000000}"/>
    <dataValidation type="decimal" allowBlank="1" showInputMessage="1" showErrorMessage="1" sqref="H1:I2 P1:Q2 AV1:AW2 AN1:AO2 AF1:AG2 X1:Y2 H8:I65536 X8:Y65536 P8:Q65536 AF8:AG65536 AN8:AO65536 AV8:AW65536" xr:uid="{00000000-0002-0000-0100-000003000000}">
      <formula1>0</formula1>
      <formula2>400</formula2>
    </dataValidation>
    <dataValidation type="decimal" allowBlank="1" showInputMessage="1" showErrorMessage="1" sqref="K1:L2 S1:T2 AY1:AZ2 AQ1:AR2 AI1:AJ2 AA1:AB2 K8:L65536 AA8:AB65536 S8:T65536 AI8:AJ65536 AQ8:AR65536 AY8:AZ65536" xr:uid="{00000000-0002-0000-0100-000004000000}">
      <formula1>0</formula1>
      <formula2>99</formula2>
    </dataValidation>
    <dataValidation type="whole" allowBlank="1" showInputMessage="1" showErrorMessage="1" sqref="M1:N2 U1:V2 BA1:BB2 AS1:AT2 AK1:AL2 AC1:AD2 M8:N65536 AC8:AD65536 U8:V65536 AK8:AL65536 AS8:AT65536 BA8:BB65536" xr:uid="{00000000-0002-0000-0100-000005000000}">
      <formula1>0</formula1>
      <formula2>999</formula2>
    </dataValidation>
    <dataValidation type="whole" operator="lessThanOrEqual" allowBlank="1" showInputMessage="1" showErrorMessage="1" sqref="BL6" xr:uid="{00000000-0002-0000-0100-000006000000}">
      <formula1>400</formula1>
    </dataValidation>
    <dataValidation type="whole" operator="lessThanOrEqual" allowBlank="1" showInputMessage="1" showErrorMessage="1" sqref="BL5" xr:uid="{00000000-0002-0000-0100-000007000000}">
      <formula1>99</formula1>
    </dataValidation>
    <dataValidation type="whole" allowBlank="1" showInputMessage="1" showErrorMessage="1" sqref="O3:V3" xr:uid="{00000000-0002-0000-0100-000008000000}">
      <formula1>0</formula1>
      <formula2>99</formula2>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4193"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264194"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264195"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264196"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264197"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264198"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264199"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264200"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264201"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264202"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264203"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264204"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264205"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264206"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264207"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264208"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264209"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264210"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264211"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264212"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264213"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264214"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264215"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264216"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264217"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264218"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69"/>
  <dimension ref="A1:BN43"/>
  <sheetViews>
    <sheetView tabSelected="1" workbookViewId="0">
      <pane xSplit="5" ySplit="8" topLeftCell="F9" activePane="bottomRight" state="frozen"/>
      <selection activeCell="C5" sqref="C5:E5"/>
      <selection pane="topRight" activeCell="C5" sqref="C5:E5"/>
      <selection pane="bottomLeft" activeCell="C5" sqref="C5:E5"/>
      <selection pane="bottomRight" activeCell="F9" sqref="F9"/>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v>3</v>
      </c>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27</v>
      </c>
      <c r="D4" s="96"/>
      <c r="E4" s="97"/>
      <c r="F4" s="93" t="s">
        <v>71</v>
      </c>
      <c r="G4" s="98"/>
      <c r="H4" s="98"/>
      <c r="I4" s="98"/>
      <c r="J4" s="98"/>
      <c r="K4" s="98"/>
      <c r="L4" s="98"/>
      <c r="M4" s="98"/>
      <c r="N4" s="94"/>
      <c r="O4" s="95">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180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215</v>
      </c>
      <c r="C9" s="1" t="s">
        <v>295</v>
      </c>
      <c r="D9" s="1" t="s">
        <v>216</v>
      </c>
      <c r="E9" s="1" t="s">
        <v>27</v>
      </c>
      <c r="F9" s="1" t="s">
        <v>117</v>
      </c>
      <c r="H9" s="59">
        <v>213</v>
      </c>
      <c r="I9" s="59">
        <v>0</v>
      </c>
      <c r="J9" s="60">
        <f>H9+I9</f>
        <v>213</v>
      </c>
      <c r="K9" s="59">
        <v>8</v>
      </c>
      <c r="L9" s="59">
        <v>8</v>
      </c>
      <c r="M9" s="59">
        <v>1</v>
      </c>
      <c r="N9" s="61">
        <v>1</v>
      </c>
      <c r="R9" s="63">
        <f>P9+Q9</f>
        <v>0</v>
      </c>
      <c r="Z9" s="66">
        <f>X9+Y9</f>
        <v>0</v>
      </c>
      <c r="BC9">
        <f>N9+V9+AD9+AL9+AT9+BB9</f>
        <v>1</v>
      </c>
      <c r="BD9">
        <f>J9+R9+Z9+AH9+AP9+AX9</f>
        <v>213</v>
      </c>
      <c r="BI9" s="31">
        <f>BC9-BE9-BF9</f>
        <v>1</v>
      </c>
      <c r="BJ9">
        <f>BD9-BG9-BH9</f>
        <v>213</v>
      </c>
    </row>
    <row r="10" spans="1:66" x14ac:dyDescent="0.25">
      <c r="A10" s="1">
        <v>2</v>
      </c>
      <c r="B10" s="1" t="s">
        <v>217</v>
      </c>
      <c r="C10" s="1" t="s">
        <v>296</v>
      </c>
      <c r="D10" s="1" t="s">
        <v>218</v>
      </c>
      <c r="E10" s="1" t="s">
        <v>27</v>
      </c>
      <c r="F10" s="1" t="s">
        <v>141</v>
      </c>
      <c r="H10" s="59">
        <v>197.5</v>
      </c>
      <c r="I10" s="59">
        <v>0</v>
      </c>
      <c r="J10" s="60">
        <f>H10+I10</f>
        <v>197.5</v>
      </c>
      <c r="K10" s="59">
        <v>6.5</v>
      </c>
      <c r="L10" s="59">
        <v>7</v>
      </c>
      <c r="M10" s="59">
        <v>2</v>
      </c>
      <c r="N10" s="61">
        <v>2</v>
      </c>
      <c r="R10" s="63">
        <f>P10+Q10</f>
        <v>0</v>
      </c>
      <c r="Z10" s="66">
        <f>X10+Y10</f>
        <v>0</v>
      </c>
      <c r="BC10">
        <f>N10+V10+AD10+AL10+AT10+BB10</f>
        <v>2</v>
      </c>
      <c r="BD10">
        <f>J10+R10+Z10+AH10+AP10+AX10</f>
        <v>197.5</v>
      </c>
      <c r="BI10" s="31">
        <f>BC10-BE10-BF10</f>
        <v>2</v>
      </c>
      <c r="BJ10">
        <f>BD10-BG10-BH10</f>
        <v>197.5</v>
      </c>
    </row>
    <row r="11" spans="1:66" x14ac:dyDescent="0.25">
      <c r="A11" s="1">
        <v>3</v>
      </c>
      <c r="B11" s="1" t="s">
        <v>219</v>
      </c>
      <c r="C11" s="1" t="s">
        <v>297</v>
      </c>
      <c r="D11" s="1" t="s">
        <v>220</v>
      </c>
      <c r="E11" s="1" t="s">
        <v>27</v>
      </c>
      <c r="F11" s="1" t="s">
        <v>124</v>
      </c>
      <c r="H11" s="59">
        <v>193.5</v>
      </c>
      <c r="I11" s="59">
        <v>0</v>
      </c>
      <c r="J11" s="60">
        <f>H11+I11</f>
        <v>193.5</v>
      </c>
      <c r="K11" s="59">
        <v>7</v>
      </c>
      <c r="L11" s="59">
        <v>7</v>
      </c>
      <c r="M11" s="59">
        <v>3</v>
      </c>
      <c r="N11" s="61">
        <v>3</v>
      </c>
      <c r="R11" s="63">
        <f>P11+Q11</f>
        <v>0</v>
      </c>
      <c r="Z11" s="66">
        <f>X11+Y11</f>
        <v>0</v>
      </c>
      <c r="BC11">
        <f>N11+V11+AD11+AL11+AT11+BB11</f>
        <v>3</v>
      </c>
      <c r="BD11">
        <f>J11+R11+Z11+AH11+AP11+AX11</f>
        <v>193.5</v>
      </c>
      <c r="BI11" s="31">
        <f>BC11-BE11-BF11</f>
        <v>3</v>
      </c>
      <c r="BJ11">
        <f>BD11-BG11-BH11</f>
        <v>193.5</v>
      </c>
    </row>
    <row r="12" spans="1:66" x14ac:dyDescent="0.25">
      <c r="A12" s="1">
        <v>4</v>
      </c>
      <c r="B12" s="1" t="s">
        <v>221</v>
      </c>
      <c r="C12" s="1" t="s">
        <v>298</v>
      </c>
      <c r="D12" s="1" t="s">
        <v>222</v>
      </c>
      <c r="E12" s="1" t="s">
        <v>27</v>
      </c>
      <c r="F12" s="1" t="s">
        <v>120</v>
      </c>
      <c r="H12" s="59">
        <v>193</v>
      </c>
      <c r="I12" s="59">
        <v>0</v>
      </c>
      <c r="J12" s="60">
        <f>H12+I12</f>
        <v>193</v>
      </c>
      <c r="K12" s="59">
        <v>6.5</v>
      </c>
      <c r="L12" s="59">
        <v>7</v>
      </c>
      <c r="M12" s="59">
        <v>4</v>
      </c>
      <c r="N12" s="61">
        <v>4</v>
      </c>
      <c r="R12" s="63">
        <f>P12+Q12</f>
        <v>0</v>
      </c>
      <c r="Z12" s="66">
        <f>X12+Y12</f>
        <v>0</v>
      </c>
      <c r="BC12">
        <f>N12+V12+AD12+AL12+AT12+BB12</f>
        <v>4</v>
      </c>
      <c r="BD12">
        <f>J12+R12+Z12+AH12+AP12+AX12</f>
        <v>193</v>
      </c>
      <c r="BI12" s="31">
        <f>BC12-BE12-BF12</f>
        <v>4</v>
      </c>
      <c r="BJ12">
        <f>BD12-BG12-BH12</f>
        <v>193</v>
      </c>
    </row>
    <row r="13" spans="1:66" x14ac:dyDescent="0.25">
      <c r="A13" s="1">
        <v>5</v>
      </c>
      <c r="B13" s="1" t="s">
        <v>223</v>
      </c>
      <c r="C13" s="1" t="s">
        <v>299</v>
      </c>
      <c r="D13" s="1" t="s">
        <v>224</v>
      </c>
      <c r="E13" s="1" t="s">
        <v>27</v>
      </c>
      <c r="F13" s="1" t="s">
        <v>124</v>
      </c>
      <c r="H13" s="59">
        <v>192</v>
      </c>
      <c r="I13" s="59">
        <v>0</v>
      </c>
      <c r="J13" s="60">
        <f>H13+I13</f>
        <v>192</v>
      </c>
      <c r="K13" s="59">
        <v>6</v>
      </c>
      <c r="L13" s="59">
        <v>6.5</v>
      </c>
      <c r="M13" s="59">
        <v>5</v>
      </c>
      <c r="N13" s="61">
        <v>5</v>
      </c>
      <c r="R13" s="63">
        <f>P13+Q13</f>
        <v>0</v>
      </c>
      <c r="Z13" s="66">
        <f>X13+Y13</f>
        <v>0</v>
      </c>
      <c r="BC13">
        <f>N13+V13+AD13+AL13+AT13+BB13</f>
        <v>5</v>
      </c>
      <c r="BD13">
        <f>J13+R13+Z13+AH13+AP13+AX13</f>
        <v>192</v>
      </c>
      <c r="BI13" s="31">
        <f>BC13-BE13-BF13</f>
        <v>5</v>
      </c>
      <c r="BJ13">
        <f>BD13-BG13-BH13</f>
        <v>192</v>
      </c>
    </row>
    <row r="14" spans="1:66" x14ac:dyDescent="0.25">
      <c r="A14" s="1">
        <v>6</v>
      </c>
      <c r="B14" s="1" t="s">
        <v>225</v>
      </c>
      <c r="C14" s="1" t="s">
        <v>300</v>
      </c>
      <c r="D14" s="1" t="s">
        <v>226</v>
      </c>
      <c r="E14" s="1" t="s">
        <v>27</v>
      </c>
      <c r="F14" s="1" t="s">
        <v>141</v>
      </c>
      <c r="H14" s="59">
        <v>187</v>
      </c>
      <c r="I14" s="59">
        <v>0</v>
      </c>
      <c r="J14" s="60">
        <f>H14+I14</f>
        <v>187</v>
      </c>
      <c r="K14" s="59">
        <v>6</v>
      </c>
      <c r="L14" s="59">
        <v>6.5</v>
      </c>
      <c r="M14" s="59">
        <v>6</v>
      </c>
      <c r="N14" s="61">
        <v>6</v>
      </c>
      <c r="R14" s="63">
        <f>P14+Q14</f>
        <v>0</v>
      </c>
      <c r="Z14" s="66">
        <f>X14+Y14</f>
        <v>0</v>
      </c>
      <c r="BC14">
        <f>N14+V14+AD14+AL14+AT14+BB14</f>
        <v>6</v>
      </c>
      <c r="BD14">
        <f>J14+R14+Z14+AH14+AP14+AX14</f>
        <v>187</v>
      </c>
      <c r="BI14" s="31">
        <f>BC14-BE14-BF14</f>
        <v>6</v>
      </c>
      <c r="BJ14">
        <f>BD14-BG14-BH14</f>
        <v>187</v>
      </c>
    </row>
    <row r="15" spans="1:66" x14ac:dyDescent="0.25">
      <c r="A15" s="1">
        <v>7</v>
      </c>
      <c r="B15" s="1" t="s">
        <v>227</v>
      </c>
      <c r="C15" s="1" t="s">
        <v>301</v>
      </c>
      <c r="D15" s="1" t="s">
        <v>228</v>
      </c>
      <c r="E15" s="1" t="s">
        <v>27</v>
      </c>
      <c r="F15" s="1" t="s">
        <v>141</v>
      </c>
      <c r="H15" s="59">
        <v>185.5</v>
      </c>
      <c r="I15" s="59">
        <v>0</v>
      </c>
      <c r="J15" s="60">
        <f>H15+I15</f>
        <v>185.5</v>
      </c>
      <c r="K15" s="59">
        <v>6</v>
      </c>
      <c r="L15" s="59">
        <v>7</v>
      </c>
      <c r="M15" s="59">
        <v>7</v>
      </c>
      <c r="N15" s="61">
        <v>7</v>
      </c>
      <c r="R15" s="63">
        <f>P15+Q15</f>
        <v>0</v>
      </c>
      <c r="Z15" s="66">
        <f>X15+Y15</f>
        <v>0</v>
      </c>
      <c r="BC15">
        <f>N15+V15+AD15+AL15+AT15+BB15</f>
        <v>7</v>
      </c>
      <c r="BD15">
        <f>J15+R15+Z15+AH15+AP15+AX15</f>
        <v>185.5</v>
      </c>
      <c r="BI15" s="31">
        <f>BC15-BE15-BF15</f>
        <v>7</v>
      </c>
      <c r="BJ15">
        <f>BD15-BG15-BH15</f>
        <v>185.5</v>
      </c>
    </row>
    <row r="16" spans="1:66" x14ac:dyDescent="0.25">
      <c r="A16" s="1">
        <v>8</v>
      </c>
      <c r="B16" s="1" t="s">
        <v>229</v>
      </c>
      <c r="C16" s="1" t="s">
        <v>302</v>
      </c>
      <c r="D16" s="1" t="s">
        <v>160</v>
      </c>
      <c r="E16" s="1" t="s">
        <v>27</v>
      </c>
      <c r="F16" s="1" t="s">
        <v>117</v>
      </c>
      <c r="H16" s="59">
        <v>184.5</v>
      </c>
      <c r="I16" s="59">
        <v>0</v>
      </c>
      <c r="J16" s="60">
        <f>H16+I16</f>
        <v>184.5</v>
      </c>
      <c r="K16" s="59">
        <v>6</v>
      </c>
      <c r="L16" s="59">
        <v>6</v>
      </c>
      <c r="M16" s="59">
        <v>8</v>
      </c>
      <c r="N16" s="61">
        <v>8</v>
      </c>
      <c r="R16" s="63">
        <f>P16+Q16</f>
        <v>0</v>
      </c>
      <c r="Z16" s="66">
        <f>X16+Y16</f>
        <v>0</v>
      </c>
      <c r="BC16">
        <f>N16+V16+AD16+AL16+AT16+BB16</f>
        <v>8</v>
      </c>
      <c r="BD16">
        <f>J16+R16+Z16+AH16+AP16+AX16</f>
        <v>184.5</v>
      </c>
      <c r="BI16" s="31">
        <f>BC16-BE16-BF16</f>
        <v>8</v>
      </c>
      <c r="BJ16">
        <f>BD16-BG16-BH16</f>
        <v>184.5</v>
      </c>
    </row>
    <row r="17" spans="1:66" x14ac:dyDescent="0.25">
      <c r="A17" s="1">
        <v>9</v>
      </c>
      <c r="B17" s="1" t="s">
        <v>230</v>
      </c>
      <c r="C17" s="1" t="s">
        <v>303</v>
      </c>
      <c r="D17" s="1" t="s">
        <v>231</v>
      </c>
      <c r="E17" s="1" t="s">
        <v>27</v>
      </c>
      <c r="F17" s="1" t="s">
        <v>117</v>
      </c>
      <c r="H17" s="59">
        <v>182.5</v>
      </c>
      <c r="I17" s="59">
        <v>0</v>
      </c>
      <c r="J17" s="60">
        <f>H17+I17</f>
        <v>182.5</v>
      </c>
      <c r="K17" s="59">
        <v>5.5</v>
      </c>
      <c r="L17" s="59">
        <v>6</v>
      </c>
      <c r="M17" s="59">
        <v>9</v>
      </c>
      <c r="N17" s="61">
        <v>9</v>
      </c>
      <c r="R17" s="63">
        <f>P17+Q17</f>
        <v>0</v>
      </c>
      <c r="Z17" s="66">
        <f>X17+Y17</f>
        <v>0</v>
      </c>
      <c r="BC17">
        <f>N17+V17+AD17+AL17+AT17+BB17</f>
        <v>9</v>
      </c>
      <c r="BD17">
        <f>J17+R17+Z17+AH17+AP17+AX17</f>
        <v>182.5</v>
      </c>
      <c r="BI17" s="31">
        <f>BC17-BE17-BF17</f>
        <v>9</v>
      </c>
      <c r="BJ17">
        <f>BD17-BG17-BH17</f>
        <v>182.5</v>
      </c>
    </row>
    <row r="18" spans="1:66" x14ac:dyDescent="0.25">
      <c r="A18" s="1">
        <v>10</v>
      </c>
      <c r="B18" s="1" t="s">
        <v>232</v>
      </c>
      <c r="C18" s="1" t="s">
        <v>304</v>
      </c>
      <c r="D18" s="1" t="s">
        <v>233</v>
      </c>
      <c r="E18" s="1" t="s">
        <v>27</v>
      </c>
      <c r="F18" s="1" t="s">
        <v>117</v>
      </c>
      <c r="H18" s="59">
        <v>181.5</v>
      </c>
      <c r="I18" s="59">
        <v>0</v>
      </c>
      <c r="J18" s="60">
        <f>H18+I18</f>
        <v>181.5</v>
      </c>
      <c r="K18" s="59">
        <v>5.5</v>
      </c>
      <c r="L18" s="59">
        <v>6</v>
      </c>
      <c r="M18" s="59">
        <v>10</v>
      </c>
      <c r="N18" s="61">
        <v>10</v>
      </c>
      <c r="R18" s="63">
        <f>P18+Q18</f>
        <v>0</v>
      </c>
      <c r="Z18" s="66">
        <f>X18+Y18</f>
        <v>0</v>
      </c>
      <c r="BC18">
        <f>N18+V18+AD18+AL18+AT18+BB18</f>
        <v>10</v>
      </c>
      <c r="BD18">
        <f>J18+R18+Z18+AH18+AP18+AX18</f>
        <v>181.5</v>
      </c>
      <c r="BI18" s="31">
        <f>BC18-BE18-BF18</f>
        <v>10</v>
      </c>
      <c r="BJ18">
        <f>BD18-BG18-BH18</f>
        <v>181.5</v>
      </c>
    </row>
    <row r="19" spans="1:66" x14ac:dyDescent="0.25">
      <c r="A19" s="1">
        <v>11</v>
      </c>
      <c r="B19" s="1" t="s">
        <v>234</v>
      </c>
      <c r="C19" s="1" t="s">
        <v>305</v>
      </c>
      <c r="D19" s="1" t="s">
        <v>235</v>
      </c>
      <c r="E19" s="1" t="s">
        <v>27</v>
      </c>
      <c r="F19" s="1" t="s">
        <v>142</v>
      </c>
      <c r="H19" s="59">
        <v>178.5</v>
      </c>
      <c r="I19" s="59">
        <v>0</v>
      </c>
      <c r="J19" s="60">
        <f>H19+I19</f>
        <v>178.5</v>
      </c>
      <c r="K19" s="59">
        <v>6</v>
      </c>
      <c r="L19" s="59">
        <v>6</v>
      </c>
      <c r="M19" s="59">
        <v>11</v>
      </c>
      <c r="N19" s="61">
        <v>11</v>
      </c>
      <c r="R19" s="63">
        <f>P19+Q19</f>
        <v>0</v>
      </c>
      <c r="Z19" s="66">
        <f>X19+Y19</f>
        <v>0</v>
      </c>
      <c r="BC19">
        <f>N19+V19+AD19+AL19+AT19+BB19</f>
        <v>11</v>
      </c>
      <c r="BD19">
        <f>J19+R19+Z19+AH19+AP19+AX19</f>
        <v>178.5</v>
      </c>
      <c r="BI19" s="31">
        <f>BC19-BE19-BF19</f>
        <v>11</v>
      </c>
      <c r="BJ19">
        <f>BD19-BG19-BH19</f>
        <v>178.5</v>
      </c>
    </row>
    <row r="20" spans="1:66" x14ac:dyDescent="0.25">
      <c r="A20" s="1">
        <v>12</v>
      </c>
      <c r="B20" s="1" t="s">
        <v>236</v>
      </c>
      <c r="C20" s="1" t="s">
        <v>306</v>
      </c>
      <c r="D20" s="1" t="s">
        <v>237</v>
      </c>
      <c r="E20" s="1" t="s">
        <v>27</v>
      </c>
      <c r="F20" s="1" t="s">
        <v>140</v>
      </c>
      <c r="H20" s="59">
        <v>176.5</v>
      </c>
      <c r="I20" s="59">
        <v>0</v>
      </c>
      <c r="J20" s="60">
        <f>H20+I20</f>
        <v>176.5</v>
      </c>
      <c r="K20" s="59">
        <v>6</v>
      </c>
      <c r="L20" s="59">
        <v>6.5</v>
      </c>
      <c r="M20" s="59">
        <v>12</v>
      </c>
      <c r="N20" s="61">
        <v>12</v>
      </c>
      <c r="R20" s="63">
        <f>P20+Q20</f>
        <v>0</v>
      </c>
      <c r="Z20" s="66">
        <f>X20+Y20</f>
        <v>0</v>
      </c>
      <c r="BC20">
        <f>N20+V20+AD20+AL20+AT20+BB20</f>
        <v>12</v>
      </c>
      <c r="BD20">
        <f>J20+R20+Z20+AH20+AP20+AX20</f>
        <v>176.5</v>
      </c>
      <c r="BI20" s="31">
        <f>BC20-BE20-BF20</f>
        <v>12</v>
      </c>
      <c r="BJ20">
        <f>BD20-BG20-BH20</f>
        <v>176.5</v>
      </c>
    </row>
    <row r="21" spans="1:66" x14ac:dyDescent="0.25">
      <c r="A21" s="1">
        <v>13</v>
      </c>
      <c r="B21" s="1" t="s">
        <v>238</v>
      </c>
      <c r="C21" s="1" t="s">
        <v>307</v>
      </c>
      <c r="D21" s="1" t="s">
        <v>239</v>
      </c>
      <c r="E21" s="1" t="s">
        <v>27</v>
      </c>
      <c r="F21" s="1" t="s">
        <v>120</v>
      </c>
      <c r="H21" s="59">
        <v>176.5</v>
      </c>
      <c r="I21" s="59">
        <v>0</v>
      </c>
      <c r="J21" s="60">
        <f>H21+I21</f>
        <v>176.5</v>
      </c>
      <c r="K21" s="59">
        <v>5</v>
      </c>
      <c r="L21" s="59">
        <v>6</v>
      </c>
      <c r="M21" s="59">
        <v>13</v>
      </c>
      <c r="N21" s="61">
        <v>13</v>
      </c>
      <c r="R21" s="63">
        <f>P21+Q21</f>
        <v>0</v>
      </c>
      <c r="Z21" s="66">
        <f>X21+Y21</f>
        <v>0</v>
      </c>
      <c r="BC21">
        <f>N21+V21+AD21+AL21+AT21+BB21</f>
        <v>13</v>
      </c>
      <c r="BD21">
        <f>J21+R21+Z21+AH21+AP21+AX21</f>
        <v>176.5</v>
      </c>
      <c r="BI21" s="31">
        <f>BC21-BE21-BF21</f>
        <v>13</v>
      </c>
      <c r="BJ21">
        <f>BD21-BG21-BH21</f>
        <v>176.5</v>
      </c>
    </row>
    <row r="22" spans="1:66" x14ac:dyDescent="0.25">
      <c r="A22" s="1">
        <v>14</v>
      </c>
      <c r="B22" s="1" t="s">
        <v>240</v>
      </c>
      <c r="C22" s="1" t="s">
        <v>308</v>
      </c>
      <c r="D22" s="1" t="s">
        <v>241</v>
      </c>
      <c r="E22" s="1" t="s">
        <v>27</v>
      </c>
      <c r="F22" s="1" t="s">
        <v>121</v>
      </c>
      <c r="H22" s="59">
        <v>175</v>
      </c>
      <c r="I22" s="59">
        <v>0</v>
      </c>
      <c r="J22" s="60">
        <f>H22+I22</f>
        <v>175</v>
      </c>
      <c r="K22" s="59">
        <v>5.5</v>
      </c>
      <c r="L22" s="59">
        <v>6</v>
      </c>
      <c r="M22" s="59">
        <v>14</v>
      </c>
      <c r="N22" s="61">
        <v>14</v>
      </c>
      <c r="R22" s="63">
        <f>P22+Q22</f>
        <v>0</v>
      </c>
      <c r="Z22" s="66">
        <f>X22+Y22</f>
        <v>0</v>
      </c>
      <c r="BC22">
        <f>N22+V22+AD22+AL22+AT22+BB22</f>
        <v>14</v>
      </c>
      <c r="BD22">
        <f>J22+R22+Z22+AH22+AP22+AX22</f>
        <v>175</v>
      </c>
      <c r="BI22" s="31">
        <f>BC22-BE22-BF22</f>
        <v>14</v>
      </c>
      <c r="BJ22">
        <f>BD22-BG22-BH22</f>
        <v>175</v>
      </c>
    </row>
    <row r="23" spans="1:66" x14ac:dyDescent="0.25">
      <c r="A23" s="1">
        <v>15</v>
      </c>
      <c r="B23" s="1" t="s">
        <v>242</v>
      </c>
      <c r="C23" s="1" t="s">
        <v>309</v>
      </c>
      <c r="D23" s="1" t="s">
        <v>243</v>
      </c>
      <c r="E23" s="1" t="s">
        <v>27</v>
      </c>
      <c r="F23" s="1" t="s">
        <v>117</v>
      </c>
      <c r="H23" s="59">
        <v>170.5</v>
      </c>
      <c r="I23" s="59">
        <v>0</v>
      </c>
      <c r="J23" s="60">
        <f>H23+I23</f>
        <v>170.5</v>
      </c>
      <c r="K23" s="59">
        <v>5.5</v>
      </c>
      <c r="L23" s="59">
        <v>5.5</v>
      </c>
      <c r="M23" s="59">
        <v>15</v>
      </c>
      <c r="N23" s="61">
        <v>15</v>
      </c>
      <c r="R23" s="63">
        <f>P23+Q23</f>
        <v>0</v>
      </c>
      <c r="Z23" s="66">
        <f>X23+Y23</f>
        <v>0</v>
      </c>
      <c r="BC23">
        <f>N23+V23+AD23+AL23+AT23+BB23</f>
        <v>15</v>
      </c>
      <c r="BD23">
        <f>J23+R23+Z23+AH23+AP23+AX23</f>
        <v>170.5</v>
      </c>
      <c r="BI23" s="31">
        <f>BC23-BE23-BF23</f>
        <v>15</v>
      </c>
      <c r="BJ23">
        <f>BD23-BG23-BH23</f>
        <v>170.5</v>
      </c>
    </row>
    <row r="24" spans="1:66" x14ac:dyDescent="0.25">
      <c r="A24" s="1">
        <v>16</v>
      </c>
      <c r="B24" s="1" t="s">
        <v>244</v>
      </c>
      <c r="C24" s="1" t="s">
        <v>310</v>
      </c>
      <c r="D24" s="1" t="s">
        <v>245</v>
      </c>
      <c r="E24" s="1" t="s">
        <v>27</v>
      </c>
      <c r="F24" s="1" t="s">
        <v>246</v>
      </c>
      <c r="H24" s="59">
        <v>169.5</v>
      </c>
      <c r="I24" s="59">
        <v>0</v>
      </c>
      <c r="J24" s="60">
        <f>H24+I24</f>
        <v>169.5</v>
      </c>
      <c r="K24" s="59">
        <v>5.5</v>
      </c>
      <c r="L24" s="59">
        <v>6</v>
      </c>
      <c r="M24" s="59">
        <v>16</v>
      </c>
      <c r="N24" s="61">
        <v>16</v>
      </c>
      <c r="R24" s="63">
        <f>P24+Q24</f>
        <v>0</v>
      </c>
      <c r="Z24" s="66">
        <f>X24+Y24</f>
        <v>0</v>
      </c>
      <c r="BC24">
        <f>N24+V24+AD24+AL24+AT24+BB24</f>
        <v>16</v>
      </c>
      <c r="BD24">
        <f>J24+R24+Z24+AH24+AP24+AX24</f>
        <v>169.5</v>
      </c>
      <c r="BI24" s="31">
        <f>BC24-BE24-BF24</f>
        <v>16</v>
      </c>
      <c r="BJ24">
        <f>BD24-BG24-BH24</f>
        <v>169.5</v>
      </c>
    </row>
    <row r="25" spans="1:66" x14ac:dyDescent="0.25">
      <c r="A25" s="1">
        <v>17</v>
      </c>
      <c r="B25" s="1" t="s">
        <v>247</v>
      </c>
      <c r="C25" s="1" t="s">
        <v>311</v>
      </c>
      <c r="D25" s="1" t="s">
        <v>248</v>
      </c>
      <c r="E25" s="1" t="s">
        <v>27</v>
      </c>
      <c r="F25" s="1" t="s">
        <v>140</v>
      </c>
      <c r="H25" s="59">
        <v>164.5</v>
      </c>
      <c r="I25" s="59">
        <v>0</v>
      </c>
      <c r="J25" s="60">
        <f>H25+I25</f>
        <v>164.5</v>
      </c>
      <c r="K25" s="59">
        <v>5.5</v>
      </c>
      <c r="L25" s="59">
        <v>6</v>
      </c>
      <c r="M25" s="59">
        <v>17</v>
      </c>
      <c r="N25" s="61">
        <v>17</v>
      </c>
      <c r="R25" s="63">
        <f>P25+Q25</f>
        <v>0</v>
      </c>
      <c r="Z25" s="66">
        <f>X25+Y25</f>
        <v>0</v>
      </c>
      <c r="BC25">
        <f>N25+V25+AD25+AL25+AT25+BB25</f>
        <v>17</v>
      </c>
      <c r="BD25">
        <f>J25+R25+Z25+AH25+AP25+AX25</f>
        <v>164.5</v>
      </c>
      <c r="BI25" s="31">
        <f>BC25-BE25-BF25</f>
        <v>17</v>
      </c>
      <c r="BJ25">
        <f>BD25-BG25-BH25</f>
        <v>164.5</v>
      </c>
    </row>
    <row r="26" spans="1:66" x14ac:dyDescent="0.25">
      <c r="I26" s="59">
        <v>0</v>
      </c>
      <c r="J26" s="60">
        <f>H26+I26</f>
        <v>0</v>
      </c>
      <c r="Q26" s="62">
        <v>0</v>
      </c>
      <c r="R26" s="63">
        <f>P26+Q26</f>
        <v>0</v>
      </c>
      <c r="Y26" s="65">
        <v>0</v>
      </c>
      <c r="Z26" s="66">
        <f>X26+Y26</f>
        <v>0</v>
      </c>
      <c r="BD26">
        <f>J26+R26+Z26+AH26+AP26+AX26</f>
        <v>0</v>
      </c>
      <c r="BE26" s="31"/>
      <c r="BG26">
        <v>191.5</v>
      </c>
      <c r="BH26">
        <v>0</v>
      </c>
      <c r="BI26" s="31"/>
      <c r="BJ26">
        <f>BD26-BG26-BH26</f>
        <v>-191.5</v>
      </c>
      <c r="BN26" s="89"/>
    </row>
    <row r="27" spans="1:66" x14ac:dyDescent="0.25">
      <c r="I27" s="59">
        <v>0</v>
      </c>
      <c r="J27" s="60">
        <f>H27+I27</f>
        <v>0</v>
      </c>
      <c r="Q27" s="62">
        <v>0</v>
      </c>
      <c r="R27" s="63">
        <f>P27+Q27</f>
        <v>0</v>
      </c>
      <c r="Y27" s="65">
        <v>0</v>
      </c>
      <c r="Z27" s="66">
        <f>X27+Y27</f>
        <v>0</v>
      </c>
      <c r="BD27">
        <f>J27+R27+Z27+AH27+AP27+AX27</f>
        <v>0</v>
      </c>
      <c r="BE27" s="31"/>
      <c r="BG27">
        <v>193.5</v>
      </c>
      <c r="BH27">
        <v>0</v>
      </c>
      <c r="BI27" s="31"/>
      <c r="BJ27">
        <f>BD27-BG27-BH27</f>
        <v>-193.5</v>
      </c>
      <c r="BN27" s="89"/>
    </row>
    <row r="28" spans="1:66" x14ac:dyDescent="0.25">
      <c r="I28" s="59">
        <v>0</v>
      </c>
      <c r="J28" s="60">
        <f>H28+I28</f>
        <v>0</v>
      </c>
      <c r="Q28" s="62">
        <v>0</v>
      </c>
      <c r="R28" s="63">
        <f>P28+Q28</f>
        <v>0</v>
      </c>
      <c r="Y28" s="65">
        <v>0</v>
      </c>
      <c r="Z28" s="66">
        <f>X28+Y28</f>
        <v>0</v>
      </c>
      <c r="BD28">
        <f>J28+R28+Z28+AH28+AP28+AX28</f>
        <v>0</v>
      </c>
      <c r="BE28" s="31"/>
      <c r="BG28">
        <v>190.5</v>
      </c>
      <c r="BH28">
        <v>0</v>
      </c>
      <c r="BI28" s="31"/>
      <c r="BJ28">
        <f>BD28-BG28-BH28</f>
        <v>-190.5</v>
      </c>
    </row>
    <row r="29" spans="1:66" x14ac:dyDescent="0.25">
      <c r="I29" s="59">
        <v>0</v>
      </c>
      <c r="J29" s="60">
        <f>H29+I29</f>
        <v>0</v>
      </c>
      <c r="Q29" s="62">
        <v>0</v>
      </c>
      <c r="R29" s="63">
        <f>P29+Q29</f>
        <v>0</v>
      </c>
      <c r="Y29" s="65">
        <v>0</v>
      </c>
      <c r="Z29" s="66">
        <f>X29+Y29</f>
        <v>0</v>
      </c>
      <c r="BD29">
        <f>J29+R29+Z29+AH29+AP29+AX29</f>
        <v>0</v>
      </c>
      <c r="BE29" s="31"/>
      <c r="BG29">
        <v>179</v>
      </c>
      <c r="BH29">
        <v>0</v>
      </c>
      <c r="BI29" s="31"/>
      <c r="BJ29">
        <f>BD29-BG29-BH29</f>
        <v>-179</v>
      </c>
    </row>
    <row r="30" spans="1:66" x14ac:dyDescent="0.25">
      <c r="I30" s="59">
        <v>0</v>
      </c>
      <c r="J30" s="60">
        <f>H30+I30</f>
        <v>0</v>
      </c>
      <c r="Q30" s="62">
        <v>0</v>
      </c>
      <c r="R30" s="63">
        <f>P30+Q30</f>
        <v>0</v>
      </c>
      <c r="Y30" s="65">
        <v>0</v>
      </c>
      <c r="Z30" s="66">
        <f>X30+Y30</f>
        <v>0</v>
      </c>
      <c r="BD30">
        <f>J30+R30+Z30+AH30+AP30+AX30</f>
        <v>0</v>
      </c>
      <c r="BE30" s="31"/>
      <c r="BG30">
        <v>170</v>
      </c>
      <c r="BH30">
        <v>0</v>
      </c>
      <c r="BI30" s="31"/>
      <c r="BJ30">
        <f>BD30-BG30-BH30</f>
        <v>-170</v>
      </c>
    </row>
    <row r="31" spans="1:66" x14ac:dyDescent="0.25">
      <c r="I31" s="59">
        <v>0</v>
      </c>
      <c r="J31" s="60">
        <f>H31+I31</f>
        <v>0</v>
      </c>
      <c r="Q31" s="62">
        <v>0</v>
      </c>
      <c r="R31" s="63">
        <f>P31+Q31</f>
        <v>0</v>
      </c>
      <c r="Y31" s="65">
        <v>0</v>
      </c>
      <c r="Z31" s="66">
        <f>X31+Y31</f>
        <v>0</v>
      </c>
      <c r="BD31">
        <f>J31+R31+Z31+AH31+AP31+AX31</f>
        <v>0</v>
      </c>
      <c r="BE31" s="31"/>
      <c r="BG31">
        <v>0</v>
      </c>
      <c r="BH31">
        <v>0</v>
      </c>
      <c r="BI31" s="31"/>
      <c r="BJ31">
        <f>BD31-BG31-BH31</f>
        <v>0</v>
      </c>
      <c r="BN31" s="89"/>
    </row>
    <row r="32" spans="1:66" x14ac:dyDescent="0.25">
      <c r="I32" s="59">
        <v>0</v>
      </c>
      <c r="J32" s="60">
        <f>H32+I32</f>
        <v>0</v>
      </c>
      <c r="Q32" s="62">
        <v>0</v>
      </c>
      <c r="R32" s="63">
        <f>P32+Q32</f>
        <v>0</v>
      </c>
      <c r="Y32" s="65">
        <v>0</v>
      </c>
      <c r="Z32" s="66">
        <f>X32+Y32</f>
        <v>0</v>
      </c>
      <c r="BD32">
        <f>J32+R32+Z32+AH32+AP32+AX32</f>
        <v>0</v>
      </c>
      <c r="BE32" s="31"/>
      <c r="BG32">
        <v>0</v>
      </c>
      <c r="BH32">
        <v>0</v>
      </c>
      <c r="BI32" s="31"/>
      <c r="BJ32">
        <f>BD32-BG32-BH32</f>
        <v>0</v>
      </c>
    </row>
    <row r="33" spans="2:62" x14ac:dyDescent="0.25">
      <c r="B33" s="89"/>
      <c r="I33" s="59">
        <v>0</v>
      </c>
      <c r="J33" s="60">
        <f>H33+I33</f>
        <v>0</v>
      </c>
      <c r="Q33" s="62">
        <v>0</v>
      </c>
      <c r="R33" s="63">
        <f>P33+Q33</f>
        <v>0</v>
      </c>
      <c r="Y33" s="65">
        <v>0</v>
      </c>
      <c r="Z33" s="66">
        <f>X33+Y33</f>
        <v>0</v>
      </c>
      <c r="BD33">
        <f>J33+R33+Z33+AH33+AP33+AX33</f>
        <v>0</v>
      </c>
      <c r="BE33" s="31"/>
      <c r="BG33">
        <v>0</v>
      </c>
      <c r="BH33">
        <v>0</v>
      </c>
      <c r="BI33" s="31"/>
      <c r="BJ33">
        <f>BD33-BG33-BH33</f>
        <v>0</v>
      </c>
    </row>
    <row r="34" spans="2:62" x14ac:dyDescent="0.25">
      <c r="B34" s="89"/>
      <c r="I34" s="59">
        <v>0</v>
      </c>
      <c r="J34" s="60">
        <f>H34+I34</f>
        <v>0</v>
      </c>
      <c r="Q34" s="62">
        <v>0</v>
      </c>
      <c r="R34" s="63">
        <f>P34+Q34</f>
        <v>0</v>
      </c>
      <c r="Z34" s="66">
        <f>X34+Y34</f>
        <v>0</v>
      </c>
      <c r="BD34">
        <f>J34+R34+Z34+AH34+AP34+AX34</f>
        <v>0</v>
      </c>
      <c r="BE34" s="31"/>
      <c r="BG34">
        <v>0</v>
      </c>
      <c r="BH34">
        <v>0</v>
      </c>
      <c r="BI34" s="31"/>
      <c r="BJ34">
        <f>BD34-BG34-BH34</f>
        <v>0</v>
      </c>
    </row>
    <row r="35" spans="2:62" x14ac:dyDescent="0.25">
      <c r="B35" s="89"/>
      <c r="I35" s="59">
        <v>0</v>
      </c>
      <c r="J35" s="60">
        <f>H35+I35</f>
        <v>0</v>
      </c>
      <c r="Q35" s="62">
        <v>0</v>
      </c>
      <c r="R35" s="63">
        <f>P35+Q35</f>
        <v>0</v>
      </c>
      <c r="Z35" s="66">
        <f>X35+Y35</f>
        <v>0</v>
      </c>
      <c r="BD35">
        <f>J35+R35+Z35+AH35+AP35+AX35</f>
        <v>0</v>
      </c>
      <c r="BE35" s="31"/>
      <c r="BG35">
        <v>0</v>
      </c>
      <c r="BH35">
        <v>0</v>
      </c>
      <c r="BI35" s="31"/>
      <c r="BJ35">
        <f>BD35-BG35-BH35</f>
        <v>0</v>
      </c>
    </row>
    <row r="36" spans="2:62" x14ac:dyDescent="0.25">
      <c r="J36" s="60">
        <f>H36+I36</f>
        <v>0</v>
      </c>
      <c r="Q36" s="62">
        <v>0</v>
      </c>
      <c r="R36" s="63">
        <f>P36+Q36</f>
        <v>0</v>
      </c>
      <c r="Y36" s="65">
        <v>0</v>
      </c>
      <c r="Z36" s="66">
        <f>X36+Y36</f>
        <v>0</v>
      </c>
      <c r="BD36">
        <f>J36+R36+Z36+AH36+AP36+AX36</f>
        <v>0</v>
      </c>
      <c r="BE36" s="31"/>
      <c r="BG36">
        <v>0</v>
      </c>
      <c r="BH36">
        <v>0</v>
      </c>
      <c r="BI36" s="31"/>
      <c r="BJ36">
        <f>BD36-BG36-BH36</f>
        <v>0</v>
      </c>
    </row>
    <row r="37" spans="2:62" x14ac:dyDescent="0.25">
      <c r="J37" s="60">
        <f>H37+I37</f>
        <v>0</v>
      </c>
      <c r="R37" s="63">
        <f>P37+Q37</f>
        <v>0</v>
      </c>
      <c r="Y37" s="65">
        <v>0</v>
      </c>
      <c r="Z37" s="66">
        <f>X37+Y37</f>
        <v>0</v>
      </c>
      <c r="BD37">
        <f>J37+R37+Z37+AH37+AP37+AX37</f>
        <v>0</v>
      </c>
      <c r="BE37" s="31"/>
      <c r="BG37">
        <v>0</v>
      </c>
      <c r="BH37">
        <v>0</v>
      </c>
      <c r="BI37" s="31"/>
      <c r="BJ37">
        <f>BD37-BG37-BH37</f>
        <v>0</v>
      </c>
    </row>
    <row r="38" spans="2:62" x14ac:dyDescent="0.25">
      <c r="J38" s="60">
        <f>H38+I38</f>
        <v>0</v>
      </c>
      <c r="Q38" s="62">
        <v>0</v>
      </c>
      <c r="R38" s="63">
        <f>P38+Q38</f>
        <v>0</v>
      </c>
      <c r="Z38" s="66">
        <f>X38+Y38</f>
        <v>0</v>
      </c>
      <c r="BD38">
        <f>J38+R38+Z38+AH38+AP38+AX38</f>
        <v>0</v>
      </c>
      <c r="BE38" s="31"/>
      <c r="BG38">
        <v>0</v>
      </c>
      <c r="BH38">
        <v>0</v>
      </c>
      <c r="BI38" s="31"/>
      <c r="BJ38">
        <f>BD38-BG38-BH38</f>
        <v>0</v>
      </c>
    </row>
    <row r="39" spans="2:62" x14ac:dyDescent="0.25">
      <c r="J39" s="60">
        <f>H39+I39</f>
        <v>0</v>
      </c>
      <c r="R39" s="63">
        <f>P39+Q39</f>
        <v>0</v>
      </c>
      <c r="Y39" s="65">
        <v>0</v>
      </c>
      <c r="Z39" s="66">
        <f>X39+Y39</f>
        <v>0</v>
      </c>
      <c r="BD39">
        <f>J39+R39+Z39+AH39+AP39+AX39</f>
        <v>0</v>
      </c>
      <c r="BE39" s="31"/>
      <c r="BG39">
        <v>0</v>
      </c>
      <c r="BH39">
        <v>0</v>
      </c>
      <c r="BI39" s="31"/>
      <c r="BJ39">
        <f>BD39-BG39-BH39</f>
        <v>0</v>
      </c>
    </row>
    <row r="40" spans="2:62" x14ac:dyDescent="0.25">
      <c r="B40" s="89"/>
      <c r="C40" s="89"/>
      <c r="D40" s="89"/>
      <c r="J40" s="60">
        <f>H40+I40</f>
        <v>0</v>
      </c>
      <c r="R40" s="63">
        <f>P40+Q40</f>
        <v>0</v>
      </c>
      <c r="Z40" s="66">
        <f>X40+Y40</f>
        <v>0</v>
      </c>
      <c r="BD40">
        <f>J40+R40+Z40+AH40+AP40+AX40</f>
        <v>0</v>
      </c>
      <c r="BE40" s="31"/>
      <c r="BG40">
        <v>0</v>
      </c>
      <c r="BH40">
        <v>0</v>
      </c>
      <c r="BI40" s="31"/>
      <c r="BJ40">
        <f>BD40-BG40-BH40</f>
        <v>0</v>
      </c>
    </row>
    <row r="41" spans="2:62" x14ac:dyDescent="0.25">
      <c r="J41" s="60">
        <f>H41+I41</f>
        <v>0</v>
      </c>
      <c r="R41" s="63">
        <f>P41+Q41</f>
        <v>0</v>
      </c>
      <c r="Y41" s="65">
        <v>0</v>
      </c>
      <c r="Z41" s="66">
        <f>X41+Y41</f>
        <v>0</v>
      </c>
      <c r="BD41">
        <f>J41+R41+Z41+AH41+AP41+AX41</f>
        <v>0</v>
      </c>
      <c r="BE41" s="31"/>
      <c r="BG41">
        <v>0</v>
      </c>
      <c r="BH41">
        <v>0</v>
      </c>
      <c r="BI41" s="31"/>
      <c r="BJ41">
        <f>BD41-BG41-BH41</f>
        <v>0</v>
      </c>
    </row>
    <row r="42" spans="2:62" x14ac:dyDescent="0.25">
      <c r="J42" s="60">
        <f>H42+I42</f>
        <v>0</v>
      </c>
      <c r="Q42" s="62">
        <v>0</v>
      </c>
      <c r="R42" s="63">
        <f>P42+Q42</f>
        <v>0</v>
      </c>
      <c r="Z42" s="66">
        <f>X42+Y42</f>
        <v>0</v>
      </c>
      <c r="BD42">
        <f>J42+R42+Z42+AH42+AP42+AX42</f>
        <v>0</v>
      </c>
      <c r="BE42" s="31"/>
      <c r="BG42">
        <v>0</v>
      </c>
      <c r="BH42">
        <v>0</v>
      </c>
      <c r="BI42" s="31"/>
      <c r="BJ42">
        <f>BD42-BG42-BH42</f>
        <v>0</v>
      </c>
    </row>
    <row r="43" spans="2:62" x14ac:dyDescent="0.25">
      <c r="J43" s="60">
        <f>H43+I43</f>
        <v>0</v>
      </c>
      <c r="Q43" s="62">
        <v>0</v>
      </c>
      <c r="R43" s="63">
        <f>P43+Q43</f>
        <v>0</v>
      </c>
      <c r="Z43" s="66">
        <f>X43+Y43</f>
        <v>0</v>
      </c>
      <c r="BD43">
        <f>J43+R43+Z43+AH43+AP43+AX43</f>
        <v>0</v>
      </c>
      <c r="BE43" s="31"/>
      <c r="BG43">
        <v>0</v>
      </c>
      <c r="BH43">
        <v>0</v>
      </c>
      <c r="BI43" s="31"/>
      <c r="BJ43">
        <f>BD43-BG43-BH43</f>
        <v>0</v>
      </c>
    </row>
  </sheetData>
  <sortState xmlns:xlrd2="http://schemas.microsoft.com/office/spreadsheetml/2017/richdata2" ref="A9:XFD44">
    <sortCondition ref="G9"/>
  </sortState>
  <mergeCells count="32">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s>
  <conditionalFormatting sqref="X2:Y2 P2:Q2 H2:I2 AF2:AG2 AN2:AO2 AV2:AW2 H9:I65296 AV9:AW65296 P9:Q65296 X9:Y65296 AF9:AG65296 AN9:AO65296">
    <cfRule type="cellIs" dxfId="7" priority="1" stopIfTrue="1" operator="greaterThanOrEqual">
      <formula>$BL$6</formula>
    </cfRule>
  </conditionalFormatting>
  <dataValidations count="9">
    <dataValidation type="whole" allowBlank="1" showInputMessage="1" showErrorMessage="1" sqref="O3:V3" xr:uid="{00000000-0002-0000-0200-000000000000}">
      <formula1>0</formula1>
      <formula2>99</formula2>
    </dataValidation>
    <dataValidation type="whole" operator="lessThanOrEqual" allowBlank="1" showInputMessage="1" showErrorMessage="1" sqref="BL5" xr:uid="{00000000-0002-0000-0200-000001000000}">
      <formula1>99</formula1>
    </dataValidation>
    <dataValidation type="whole" operator="lessThanOrEqual" allowBlank="1" showInputMessage="1" showErrorMessage="1" sqref="BL6" xr:uid="{00000000-0002-0000-0200-000002000000}">
      <formula1>400</formula1>
    </dataValidation>
    <dataValidation type="whole" allowBlank="1" showInputMessage="1" showErrorMessage="1" sqref="M1:N2 U1:V2 BA1:BB2 AS1:AT2 AK1:AL2 AC1:AD2 M8:N65296 AC8:AD65296 U8:V65296 AK8:AL65296 AS8:AT65296 BA8:BB65296" xr:uid="{00000000-0002-0000-0200-000003000000}">
      <formula1>0</formula1>
      <formula2>999</formula2>
    </dataValidation>
    <dataValidation type="decimal" allowBlank="1" showInputMessage="1" showErrorMessage="1" sqref="K1:L2 S1:T2 AY1:AZ2 AQ1:AR2 AI1:AJ2 AA1:AB2 K8:L65296 AA8:AB65296 S8:T65296 AI8:AJ65296 AQ8:AR65296 AY8:AZ65296" xr:uid="{00000000-0002-0000-0200-000004000000}">
      <formula1>0</formula1>
      <formula2>99</formula2>
    </dataValidation>
    <dataValidation type="decimal" allowBlank="1" showInputMessage="1" showErrorMessage="1" sqref="H1:I2 P1:Q2 AV1:AW2 AN1:AO2 AF1:AG2 X1:Y2 H8:I65296 X8:Y65296 P8:Q65296 AF8:AG65296 AN8:AO65296 AV8:AW65296" xr:uid="{00000000-0002-0000-0200-000005000000}">
      <formula1>0</formula1>
      <formula2>400</formula2>
    </dataValidation>
    <dataValidation operator="lessThanOrEqual" allowBlank="1" showInputMessage="1" showErrorMessage="1" sqref="AH8 AP8 AX8 J1:J2 R1:R2 AX1:AX2 AP1:AP2 AH1:AH2 Z1:Z2 BC1:BK8 BL1:BL4 BL7:BL8 BC9:BD43 J8:J43 R8:R43 Z8:Z43 BE9:BE26 BI9:BJ43" xr:uid="{00000000-0002-0000-0200-000006000000}"/>
    <dataValidation type="list" allowBlank="1" showInputMessage="1" showErrorMessage="1" sqref="BM1:BM2 BM9:BM65296" xr:uid="{00000000-0002-0000-0200-000007000000}">
      <formula1>"ja,nee"</formula1>
    </dataValidation>
    <dataValidation type="decimal" operator="lessThanOrEqual" allowBlank="1" showInputMessage="1" showErrorMessage="1" sqref="BG9:BH26 J44:J65296 R44:R65296 AX9:AX65296 Z44:Z65296 AP9:AP65296 AH9:AH65296 BC44:BD65296 BE27:BH65296 BK9:BL65296 BI44:BJ65296" xr:uid="{00000000-0002-0000-0200-000008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41"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266242"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266243"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266244"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266245"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266246"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266247"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266248"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266249"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266250"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266251"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266252"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266253"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266254"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266255"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266256"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266257"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266258"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266259"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266260"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266261" r:id="rId24" name="Button 21">
              <controlPr defaultSize="0" print="0" autoFill="0" autoPict="0" macro="[0]!Verberg_Ex_Aequo_4">
                <anchor moveWithCells="1" sizeWithCells="1">
                  <from>
                    <xdr:col>30</xdr:col>
                    <xdr:colOff>0</xdr:colOff>
                    <xdr:row>7</xdr:row>
                    <xdr:rowOff>0</xdr:rowOff>
                  </from>
                  <to>
                    <xdr:col>35</xdr:col>
                    <xdr:colOff>209550</xdr:colOff>
                    <xdr:row>7</xdr:row>
                    <xdr:rowOff>317500</xdr:rowOff>
                  </to>
                </anchor>
              </controlPr>
            </control>
          </mc:Choice>
        </mc:AlternateContent>
        <mc:AlternateContent xmlns:mc="http://schemas.openxmlformats.org/markup-compatibility/2006">
          <mc:Choice Requires="x14">
            <control shapeId="266262"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266263"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266264"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266265"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266266"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72"/>
  <dimension ref="A1:BN41"/>
  <sheetViews>
    <sheetView workbookViewId="0">
      <pane xSplit="5" ySplit="8" topLeftCell="F9" activePane="bottomRight" state="frozen"/>
      <selection activeCell="C5" sqref="C5:E5"/>
      <selection pane="topRight" activeCell="C5" sqref="C5:E5"/>
      <selection pane="bottomLeft" activeCell="C5" sqref="C5:E5"/>
      <selection pane="bottomRight" activeCell="F9" sqref="F9"/>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23.7265625" style="1" bestFit="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v>4</v>
      </c>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28</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180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265</v>
      </c>
      <c r="C9" s="1" t="s">
        <v>320</v>
      </c>
      <c r="D9" s="1" t="s">
        <v>266</v>
      </c>
      <c r="E9" s="1" t="s">
        <v>28</v>
      </c>
      <c r="F9" s="1" t="s">
        <v>117</v>
      </c>
      <c r="H9" s="59">
        <v>204</v>
      </c>
      <c r="I9" s="59">
        <v>0</v>
      </c>
      <c r="J9" s="60">
        <f>H9+I9</f>
        <v>204</v>
      </c>
      <c r="K9" s="59">
        <v>7</v>
      </c>
      <c r="L9" s="59">
        <v>7</v>
      </c>
      <c r="M9" s="59">
        <v>1</v>
      </c>
      <c r="N9" s="61">
        <v>1</v>
      </c>
      <c r="R9" s="63">
        <f>P9+Q9</f>
        <v>0</v>
      </c>
      <c r="Z9" s="66">
        <f>X9+Y9</f>
        <v>0</v>
      </c>
      <c r="BC9">
        <f>N9+V9+AD9+AL9+AT9+BB9</f>
        <v>1</v>
      </c>
      <c r="BD9">
        <f>J9+R9+Z9+AH9+AP9+AX9</f>
        <v>204</v>
      </c>
      <c r="BI9" s="31">
        <f>BC9-BE9-BF9</f>
        <v>1</v>
      </c>
      <c r="BJ9">
        <f>BD9-BG9-BH9</f>
        <v>204</v>
      </c>
    </row>
    <row r="10" spans="1:66" x14ac:dyDescent="0.25">
      <c r="A10" s="1">
        <v>2</v>
      </c>
      <c r="B10" s="1" t="s">
        <v>267</v>
      </c>
      <c r="C10" s="1" t="s">
        <v>174</v>
      </c>
      <c r="D10" s="1" t="s">
        <v>268</v>
      </c>
      <c r="E10" s="1" t="s">
        <v>28</v>
      </c>
      <c r="F10" s="1" t="s">
        <v>128</v>
      </c>
      <c r="H10" s="59">
        <v>201</v>
      </c>
      <c r="I10" s="59">
        <v>0</v>
      </c>
      <c r="J10" s="60">
        <f>H10+I10</f>
        <v>201</v>
      </c>
      <c r="K10" s="59">
        <v>6.5</v>
      </c>
      <c r="L10" s="59">
        <v>6.5</v>
      </c>
      <c r="M10" s="59">
        <v>2</v>
      </c>
      <c r="N10" s="61">
        <v>2</v>
      </c>
      <c r="R10" s="63">
        <f>P10+Q10</f>
        <v>0</v>
      </c>
      <c r="Z10" s="66">
        <f>X10+Y10</f>
        <v>0</v>
      </c>
      <c r="BC10">
        <f>N10+V10+AD10+AL10+AT10+BB10</f>
        <v>2</v>
      </c>
      <c r="BD10">
        <f>J10+R10+Z10+AH10+AP10+AX10</f>
        <v>201</v>
      </c>
      <c r="BI10" s="31">
        <f>BC10-BE10-BF10</f>
        <v>2</v>
      </c>
      <c r="BJ10">
        <f>BD10-BG10-BH10</f>
        <v>201</v>
      </c>
    </row>
    <row r="11" spans="1:66" x14ac:dyDescent="0.25">
      <c r="A11" s="1">
        <v>3</v>
      </c>
      <c r="B11" s="1" t="s">
        <v>195</v>
      </c>
      <c r="C11" s="1" t="s">
        <v>173</v>
      </c>
      <c r="D11" s="1" t="s">
        <v>158</v>
      </c>
      <c r="E11" s="1" t="s">
        <v>28</v>
      </c>
      <c r="F11" s="1" t="s">
        <v>117</v>
      </c>
      <c r="H11" s="59">
        <v>199.5</v>
      </c>
      <c r="I11" s="59">
        <v>0</v>
      </c>
      <c r="J11" s="60">
        <f>H11+I11</f>
        <v>199.5</v>
      </c>
      <c r="K11" s="59">
        <v>6.5</v>
      </c>
      <c r="L11" s="59">
        <v>6.5</v>
      </c>
      <c r="M11" s="59">
        <v>3</v>
      </c>
      <c r="N11" s="61">
        <v>3</v>
      </c>
      <c r="Q11" s="62">
        <v>0</v>
      </c>
      <c r="R11" s="63">
        <f>P11+Q11</f>
        <v>0</v>
      </c>
      <c r="Y11" s="65">
        <v>0</v>
      </c>
      <c r="Z11" s="66">
        <f>X11+Y11</f>
        <v>0</v>
      </c>
      <c r="BC11">
        <f>N11+V11+AD11+AL11+AT11+BB11</f>
        <v>3</v>
      </c>
      <c r="BD11">
        <f>J11+R11+Z11+AH11+AP11+AX11</f>
        <v>199.5</v>
      </c>
      <c r="BE11" s="31"/>
      <c r="BG11">
        <v>0</v>
      </c>
      <c r="BH11">
        <v>0</v>
      </c>
      <c r="BI11" s="31">
        <f>BC11-BE11-BF11</f>
        <v>3</v>
      </c>
      <c r="BJ11">
        <f>BD11-BG11-BH11</f>
        <v>199.5</v>
      </c>
    </row>
    <row r="12" spans="1:66" x14ac:dyDescent="0.25">
      <c r="A12" s="1">
        <v>4</v>
      </c>
      <c r="B12" s="1" t="s">
        <v>269</v>
      </c>
      <c r="C12" s="1" t="s">
        <v>321</v>
      </c>
      <c r="D12" s="1" t="s">
        <v>270</v>
      </c>
      <c r="E12" s="1" t="s">
        <v>28</v>
      </c>
      <c r="F12" s="1" t="s">
        <v>120</v>
      </c>
      <c r="H12" s="59">
        <v>197.5</v>
      </c>
      <c r="I12" s="59">
        <v>0</v>
      </c>
      <c r="J12" s="60">
        <f>H12+I12</f>
        <v>197.5</v>
      </c>
      <c r="K12" s="59">
        <v>6</v>
      </c>
      <c r="L12" s="59">
        <v>6.5</v>
      </c>
      <c r="M12" s="59">
        <v>4</v>
      </c>
      <c r="N12" s="61">
        <v>4</v>
      </c>
      <c r="R12" s="63">
        <f>P12+Q12</f>
        <v>0</v>
      </c>
      <c r="Z12" s="66">
        <f>X12+Y12</f>
        <v>0</v>
      </c>
      <c r="BC12">
        <f>N12+V12+AD12+AL12+AT12+BB12</f>
        <v>4</v>
      </c>
      <c r="BD12">
        <f>J12+R12+Z12+AH12+AP12+AX12</f>
        <v>197.5</v>
      </c>
      <c r="BI12" s="31">
        <f>BC12-BE12-BF12</f>
        <v>4</v>
      </c>
      <c r="BJ12">
        <f>BD12-BG12-BH12</f>
        <v>197.5</v>
      </c>
    </row>
    <row r="13" spans="1:66" x14ac:dyDescent="0.25">
      <c r="A13" s="1">
        <v>5</v>
      </c>
      <c r="B13" s="1" t="s">
        <v>190</v>
      </c>
      <c r="C13" s="1" t="s">
        <v>175</v>
      </c>
      <c r="D13" s="1" t="s">
        <v>159</v>
      </c>
      <c r="E13" s="1" t="s">
        <v>28</v>
      </c>
      <c r="F13" s="1" t="s">
        <v>124</v>
      </c>
      <c r="H13" s="59">
        <v>193</v>
      </c>
      <c r="I13" s="59">
        <v>0</v>
      </c>
      <c r="J13" s="60">
        <f>H13+I13</f>
        <v>193</v>
      </c>
      <c r="K13" s="59">
        <v>6.5</v>
      </c>
      <c r="L13" s="59">
        <v>6.5</v>
      </c>
      <c r="M13" s="59">
        <v>5</v>
      </c>
      <c r="N13" s="61">
        <v>5</v>
      </c>
      <c r="R13" s="63">
        <f>P13+Q13</f>
        <v>0</v>
      </c>
      <c r="Z13" s="66">
        <f>X13+Y13</f>
        <v>0</v>
      </c>
      <c r="BC13">
        <f>N13+V13+AD13+AL13+AT13+BB13</f>
        <v>5</v>
      </c>
      <c r="BD13">
        <f>J13+R13+Z13+AH13+AP13+AX13</f>
        <v>193</v>
      </c>
      <c r="BI13" s="31">
        <f>BC13-BE13-BF13</f>
        <v>5</v>
      </c>
      <c r="BJ13">
        <f>BD13-BG13-BH13</f>
        <v>193</v>
      </c>
    </row>
    <row r="14" spans="1:66" x14ac:dyDescent="0.25">
      <c r="A14" s="1">
        <v>6</v>
      </c>
      <c r="B14" s="1" t="s">
        <v>271</v>
      </c>
      <c r="C14" s="1" t="s">
        <v>322</v>
      </c>
      <c r="D14" s="1" t="s">
        <v>272</v>
      </c>
      <c r="E14" s="1" t="s">
        <v>28</v>
      </c>
      <c r="F14" s="1" t="s">
        <v>117</v>
      </c>
      <c r="H14" s="59">
        <v>193</v>
      </c>
      <c r="I14" s="59">
        <v>0</v>
      </c>
      <c r="J14" s="60">
        <f>H14+I14</f>
        <v>193</v>
      </c>
      <c r="K14" s="59">
        <v>6</v>
      </c>
      <c r="L14" s="59">
        <v>6</v>
      </c>
      <c r="M14" s="59">
        <v>6</v>
      </c>
      <c r="N14" s="61">
        <v>6</v>
      </c>
      <c r="R14" s="63">
        <f>P14+Q14</f>
        <v>0</v>
      </c>
      <c r="Z14" s="66">
        <f>X14+Y14</f>
        <v>0</v>
      </c>
      <c r="BC14">
        <f>N14+V14+AD14+AL14+AT14+BB14</f>
        <v>6</v>
      </c>
      <c r="BD14">
        <f>J14+R14+Z14+AH14+AP14+AX14</f>
        <v>193</v>
      </c>
      <c r="BI14" s="31">
        <f>BC14-BE14-BF14</f>
        <v>6</v>
      </c>
      <c r="BJ14">
        <f>BD14-BG14-BH14</f>
        <v>193</v>
      </c>
    </row>
    <row r="15" spans="1:66" x14ac:dyDescent="0.25">
      <c r="A15" s="1">
        <v>7</v>
      </c>
      <c r="B15" s="1" t="s">
        <v>273</v>
      </c>
      <c r="C15" s="1" t="s">
        <v>172</v>
      </c>
      <c r="D15" s="1" t="s">
        <v>274</v>
      </c>
      <c r="E15" s="1" t="s">
        <v>28</v>
      </c>
      <c r="F15" s="1" t="s">
        <v>117</v>
      </c>
      <c r="H15" s="59">
        <v>192.5</v>
      </c>
      <c r="I15" s="59">
        <v>0</v>
      </c>
      <c r="J15" s="60">
        <f>H15+I15</f>
        <v>192.5</v>
      </c>
      <c r="K15" s="59">
        <v>6</v>
      </c>
      <c r="L15" s="59">
        <v>6.5</v>
      </c>
      <c r="M15" s="59">
        <v>7</v>
      </c>
      <c r="N15" s="61">
        <v>7</v>
      </c>
      <c r="R15" s="63">
        <f>P15+Q15</f>
        <v>0</v>
      </c>
      <c r="Z15" s="66">
        <f>X15+Y15</f>
        <v>0</v>
      </c>
      <c r="BC15">
        <f>N15+V15+AD15+AL15+AT15+BB15</f>
        <v>7</v>
      </c>
      <c r="BD15">
        <f>J15+R15+Z15+AH15+AP15+AX15</f>
        <v>192.5</v>
      </c>
      <c r="BI15" s="31">
        <f>BC15-BE15-BF15</f>
        <v>7</v>
      </c>
      <c r="BJ15">
        <f>BD15-BG15-BH15</f>
        <v>192.5</v>
      </c>
    </row>
    <row r="16" spans="1:66" x14ac:dyDescent="0.25">
      <c r="A16" s="1">
        <v>8</v>
      </c>
      <c r="B16" s="1" t="s">
        <v>275</v>
      </c>
      <c r="C16" s="1" t="s">
        <v>323</v>
      </c>
      <c r="D16" s="1" t="s">
        <v>276</v>
      </c>
      <c r="E16" s="1" t="s">
        <v>28</v>
      </c>
      <c r="F16" s="1" t="s">
        <v>141</v>
      </c>
      <c r="H16" s="59">
        <v>186</v>
      </c>
      <c r="I16" s="59">
        <v>0</v>
      </c>
      <c r="J16" s="60">
        <f>H16+I16</f>
        <v>186</v>
      </c>
      <c r="K16" s="59">
        <v>6</v>
      </c>
      <c r="L16" s="59">
        <v>6</v>
      </c>
      <c r="M16" s="59">
        <v>8</v>
      </c>
      <c r="N16" s="61">
        <v>8</v>
      </c>
      <c r="R16" s="63">
        <f>P16+Q16</f>
        <v>0</v>
      </c>
      <c r="Z16" s="66">
        <f>X16+Y16</f>
        <v>0</v>
      </c>
      <c r="BC16">
        <f>N16+V16+AD16+AL16+AT16+BB16</f>
        <v>8</v>
      </c>
      <c r="BD16">
        <f>J16+R16+Z16+AH16+AP16+AX16</f>
        <v>186</v>
      </c>
      <c r="BI16" s="31">
        <f>BC16-BE16-BF16</f>
        <v>8</v>
      </c>
      <c r="BJ16">
        <f>BD16-BG16-BH16</f>
        <v>186</v>
      </c>
    </row>
    <row r="17" spans="1:66" x14ac:dyDescent="0.25">
      <c r="A17" s="1">
        <v>9</v>
      </c>
      <c r="B17" s="1" t="s">
        <v>277</v>
      </c>
      <c r="C17" s="1" t="s">
        <v>168</v>
      </c>
      <c r="D17" s="1" t="s">
        <v>278</v>
      </c>
      <c r="E17" s="1" t="s">
        <v>28</v>
      </c>
      <c r="F17" s="1" t="s">
        <v>140</v>
      </c>
      <c r="H17" s="59">
        <v>186</v>
      </c>
      <c r="I17" s="59">
        <v>0</v>
      </c>
      <c r="J17" s="60">
        <f>H17+I17</f>
        <v>186</v>
      </c>
      <c r="K17" s="59">
        <v>6</v>
      </c>
      <c r="L17" s="59">
        <v>6</v>
      </c>
      <c r="M17" s="59">
        <v>8</v>
      </c>
      <c r="N17" s="61">
        <v>8</v>
      </c>
      <c r="R17" s="63">
        <f>P17+Q17</f>
        <v>0</v>
      </c>
      <c r="Z17" s="66">
        <f>X17+Y17</f>
        <v>0</v>
      </c>
      <c r="BC17">
        <f>N17+V17+AD17+AL17+AT17+BB17</f>
        <v>8</v>
      </c>
      <c r="BD17">
        <f>J17+R17+Z17+AH17+AP17+AX17</f>
        <v>186</v>
      </c>
      <c r="BI17" s="31">
        <f>BC17-BE17-BF17</f>
        <v>8</v>
      </c>
      <c r="BJ17">
        <f>BD17-BG17-BH17</f>
        <v>186</v>
      </c>
    </row>
    <row r="18" spans="1:66" x14ac:dyDescent="0.25">
      <c r="A18" s="1">
        <v>10</v>
      </c>
      <c r="B18" s="1" t="s">
        <v>279</v>
      </c>
      <c r="C18" s="1" t="s">
        <v>324</v>
      </c>
      <c r="D18" s="1" t="s">
        <v>280</v>
      </c>
      <c r="E18" s="1" t="s">
        <v>28</v>
      </c>
      <c r="F18" s="1" t="s">
        <v>117</v>
      </c>
      <c r="H18" s="59">
        <v>184.5</v>
      </c>
      <c r="I18" s="59">
        <v>0</v>
      </c>
      <c r="J18" s="60">
        <f>H18+I18</f>
        <v>184.5</v>
      </c>
      <c r="K18" s="59">
        <v>6</v>
      </c>
      <c r="L18" s="59">
        <v>6</v>
      </c>
      <c r="M18" s="59">
        <v>10</v>
      </c>
      <c r="N18" s="61">
        <v>10</v>
      </c>
      <c r="R18" s="63">
        <f>P18+Q18</f>
        <v>0</v>
      </c>
      <c r="Z18" s="66">
        <f>X18+Y18</f>
        <v>0</v>
      </c>
      <c r="BC18">
        <f>N18+V18+AD18+AL18+AT18+BB18</f>
        <v>10</v>
      </c>
      <c r="BD18">
        <f>J18+R18+Z18+AH18+AP18+AX18</f>
        <v>184.5</v>
      </c>
      <c r="BI18" s="31">
        <f>BC18-BE18-BF18</f>
        <v>10</v>
      </c>
      <c r="BJ18">
        <f>BD18-BG18-BH18</f>
        <v>184.5</v>
      </c>
    </row>
    <row r="19" spans="1:66" x14ac:dyDescent="0.25">
      <c r="A19" s="1">
        <v>11</v>
      </c>
      <c r="B19" s="1" t="s">
        <v>281</v>
      </c>
      <c r="C19" s="1" t="s">
        <v>325</v>
      </c>
      <c r="D19" s="1" t="s">
        <v>282</v>
      </c>
      <c r="E19" s="1" t="s">
        <v>28</v>
      </c>
      <c r="F19" s="1" t="s">
        <v>129</v>
      </c>
      <c r="H19" s="59">
        <v>171</v>
      </c>
      <c r="I19" s="59">
        <v>0</v>
      </c>
      <c r="J19" s="60">
        <f>H19+I19</f>
        <v>171</v>
      </c>
      <c r="K19" s="59">
        <v>5.5</v>
      </c>
      <c r="L19" s="59">
        <v>6</v>
      </c>
      <c r="M19" s="59">
        <v>11</v>
      </c>
      <c r="N19" s="61">
        <v>11</v>
      </c>
      <c r="R19" s="63">
        <f>P19+Q19</f>
        <v>0</v>
      </c>
      <c r="Z19" s="66">
        <f>X19+Y19</f>
        <v>0</v>
      </c>
      <c r="BC19">
        <f>N19+V19+AD19+AL19+AT19+BB19</f>
        <v>11</v>
      </c>
      <c r="BD19">
        <f>J19+R19+Z19+AH19+AP19+AX19</f>
        <v>171</v>
      </c>
      <c r="BI19" s="31">
        <f>BC19-BE19-BF19</f>
        <v>11</v>
      </c>
      <c r="BJ19">
        <f>BD19-BG19-BH19</f>
        <v>171</v>
      </c>
    </row>
    <row r="20" spans="1:66" x14ac:dyDescent="0.25">
      <c r="I20" s="59">
        <v>0</v>
      </c>
      <c r="J20" s="60">
        <f>H20+I20</f>
        <v>0</v>
      </c>
      <c r="Q20" s="62">
        <v>0</v>
      </c>
      <c r="R20" s="63">
        <f>P20+Q20</f>
        <v>0</v>
      </c>
      <c r="Y20" s="65">
        <v>0</v>
      </c>
      <c r="Z20" s="66">
        <f>X20+Y20</f>
        <v>0</v>
      </c>
      <c r="BD20">
        <f>J20+R20+Z20+AH20+AP20+AX20</f>
        <v>0</v>
      </c>
      <c r="BE20" s="31"/>
      <c r="BG20">
        <v>194.5</v>
      </c>
      <c r="BH20">
        <v>0</v>
      </c>
      <c r="BI20" s="31"/>
      <c r="BJ20">
        <f>BD20-BG20-BH20</f>
        <v>-194.5</v>
      </c>
      <c r="BN20" s="89"/>
    </row>
    <row r="21" spans="1:66" x14ac:dyDescent="0.25">
      <c r="I21" s="59">
        <v>0</v>
      </c>
      <c r="J21" s="60">
        <f>H21+I21</f>
        <v>0</v>
      </c>
      <c r="Q21" s="62">
        <v>0</v>
      </c>
      <c r="R21" s="63">
        <f>P21+Q21</f>
        <v>0</v>
      </c>
      <c r="Y21" s="65">
        <v>0</v>
      </c>
      <c r="Z21" s="66">
        <f>X21+Y21</f>
        <v>0</v>
      </c>
      <c r="BD21">
        <f>J21+R21+Z21+AH21+AP21+AX21</f>
        <v>0</v>
      </c>
      <c r="BE21" s="31"/>
      <c r="BG21">
        <v>176.5</v>
      </c>
      <c r="BH21">
        <v>0</v>
      </c>
      <c r="BI21" s="31"/>
      <c r="BJ21">
        <f>BD21-BG21-BH21</f>
        <v>-176.5</v>
      </c>
    </row>
    <row r="22" spans="1:66" x14ac:dyDescent="0.25">
      <c r="I22" s="59">
        <v>0</v>
      </c>
      <c r="J22" s="60">
        <f>H22+I22</f>
        <v>0</v>
      </c>
      <c r="Q22" s="62">
        <v>0</v>
      </c>
      <c r="R22" s="63">
        <f>P22+Q22</f>
        <v>0</v>
      </c>
      <c r="Y22" s="65">
        <v>0</v>
      </c>
      <c r="Z22" s="66">
        <f>X22+Y22</f>
        <v>0</v>
      </c>
      <c r="BD22">
        <f>J22+R22+Z22+AH22+AP22+AX22</f>
        <v>0</v>
      </c>
      <c r="BE22" s="31"/>
      <c r="BG22">
        <v>193.5</v>
      </c>
      <c r="BH22">
        <v>0</v>
      </c>
      <c r="BI22" s="31"/>
      <c r="BJ22">
        <f>BD22-BG22-BH22</f>
        <v>-193.5</v>
      </c>
      <c r="BN22" s="89"/>
    </row>
    <row r="23" spans="1:66" x14ac:dyDescent="0.25">
      <c r="I23" s="59">
        <v>0</v>
      </c>
      <c r="J23" s="60">
        <f>H23+I23</f>
        <v>0</v>
      </c>
      <c r="Q23" s="62">
        <v>0</v>
      </c>
      <c r="R23" s="63">
        <f>P23+Q23</f>
        <v>0</v>
      </c>
      <c r="Y23" s="65">
        <v>0</v>
      </c>
      <c r="Z23" s="66">
        <f>X23+Y23</f>
        <v>0</v>
      </c>
      <c r="BD23">
        <f>J23+R23+Z23+AH23+AP23+AX23</f>
        <v>0</v>
      </c>
      <c r="BE23" s="31"/>
      <c r="BG23">
        <v>184.5</v>
      </c>
      <c r="BH23">
        <v>0</v>
      </c>
      <c r="BI23" s="31"/>
      <c r="BJ23">
        <f>BD23-BG23-BH23</f>
        <v>-184.5</v>
      </c>
    </row>
    <row r="24" spans="1:66" x14ac:dyDescent="0.25">
      <c r="I24" s="59">
        <v>0</v>
      </c>
      <c r="J24" s="60">
        <f>H24+I24</f>
        <v>0</v>
      </c>
      <c r="Q24" s="62">
        <v>0</v>
      </c>
      <c r="R24" s="63">
        <f>P24+Q24</f>
        <v>0</v>
      </c>
      <c r="Y24" s="65">
        <v>0</v>
      </c>
      <c r="Z24" s="66">
        <f>X24+Y24</f>
        <v>0</v>
      </c>
      <c r="BD24">
        <f>J24+R24+Z24+AH24+AP24+AX24</f>
        <v>0</v>
      </c>
      <c r="BE24" s="31"/>
      <c r="BG24">
        <v>182.5</v>
      </c>
      <c r="BH24">
        <v>0</v>
      </c>
      <c r="BI24" s="31"/>
      <c r="BJ24">
        <f>BD24-BG24-BH24</f>
        <v>-182.5</v>
      </c>
    </row>
    <row r="25" spans="1:66" x14ac:dyDescent="0.25">
      <c r="I25" s="59">
        <v>0</v>
      </c>
      <c r="J25" s="60">
        <f>H25+I25</f>
        <v>0</v>
      </c>
      <c r="Q25" s="62">
        <v>0</v>
      </c>
      <c r="R25" s="63">
        <f>P25+Q25</f>
        <v>0</v>
      </c>
      <c r="Y25" s="65">
        <v>0</v>
      </c>
      <c r="Z25" s="66">
        <f>X25+Y25</f>
        <v>0</v>
      </c>
      <c r="BD25">
        <f>J25+R25+Z25+AH25+AP25+AX25</f>
        <v>0</v>
      </c>
      <c r="BE25" s="31"/>
      <c r="BG25">
        <v>190</v>
      </c>
      <c r="BH25">
        <v>0</v>
      </c>
      <c r="BI25" s="31"/>
      <c r="BJ25">
        <f>BD25-BG25-BH25</f>
        <v>-190</v>
      </c>
      <c r="BN25" s="89"/>
    </row>
    <row r="26" spans="1:66" x14ac:dyDescent="0.25">
      <c r="I26" s="59">
        <v>0</v>
      </c>
      <c r="J26" s="60">
        <f>H26+I26</f>
        <v>0</v>
      </c>
      <c r="Q26" s="62">
        <v>0</v>
      </c>
      <c r="R26" s="63">
        <f>P26+Q26</f>
        <v>0</v>
      </c>
      <c r="Y26" s="65">
        <v>0</v>
      </c>
      <c r="Z26" s="66">
        <f>X26+Y26</f>
        <v>0</v>
      </c>
      <c r="BD26">
        <f>J26+R26+Z26+AH26+AP26+AX26</f>
        <v>0</v>
      </c>
      <c r="BE26" s="31"/>
      <c r="BG26">
        <v>189.5</v>
      </c>
      <c r="BH26">
        <v>0</v>
      </c>
      <c r="BI26" s="31"/>
      <c r="BJ26">
        <f>BD26-BG26-BH26</f>
        <v>-189.5</v>
      </c>
    </row>
    <row r="27" spans="1:66" x14ac:dyDescent="0.25">
      <c r="I27" s="59">
        <v>0</v>
      </c>
      <c r="J27" s="60">
        <f>H27+I27</f>
        <v>0</v>
      </c>
      <c r="Q27" s="62">
        <v>0</v>
      </c>
      <c r="R27" s="63">
        <f>P27+Q27</f>
        <v>0</v>
      </c>
      <c r="Y27" s="65">
        <v>0</v>
      </c>
      <c r="Z27" s="66">
        <f>X27+Y27</f>
        <v>0</v>
      </c>
      <c r="BD27">
        <f>J27+R27+Z27+AH27+AP27+AX27</f>
        <v>0</v>
      </c>
      <c r="BE27" s="31"/>
      <c r="BG27">
        <v>182.5</v>
      </c>
      <c r="BH27">
        <v>0</v>
      </c>
      <c r="BI27" s="31"/>
      <c r="BJ27">
        <f>BD27-BG27-BH27</f>
        <v>-182.5</v>
      </c>
    </row>
    <row r="28" spans="1:66" x14ac:dyDescent="0.25">
      <c r="I28" s="59">
        <v>0</v>
      </c>
      <c r="J28" s="60">
        <f>H28+I28</f>
        <v>0</v>
      </c>
      <c r="Q28" s="62">
        <v>0</v>
      </c>
      <c r="R28" s="63">
        <f>P28+Q28</f>
        <v>0</v>
      </c>
      <c r="Y28" s="65">
        <v>0</v>
      </c>
      <c r="Z28" s="66">
        <f>X28+Y28</f>
        <v>0</v>
      </c>
      <c r="BD28">
        <f>J28+R28+Z28+AH28+AP28+AX28</f>
        <v>0</v>
      </c>
      <c r="BE28" s="31"/>
      <c r="BG28">
        <v>0</v>
      </c>
      <c r="BH28">
        <v>0</v>
      </c>
      <c r="BI28" s="31"/>
      <c r="BJ28">
        <f>BD28-BG28-BH28</f>
        <v>0</v>
      </c>
    </row>
    <row r="29" spans="1:66" x14ac:dyDescent="0.25">
      <c r="B29" s="89"/>
      <c r="I29" s="59">
        <v>0</v>
      </c>
      <c r="J29" s="60">
        <f>H29+I29</f>
        <v>0</v>
      </c>
      <c r="Q29" s="62">
        <v>0</v>
      </c>
      <c r="R29" s="63">
        <f>P29+Q29</f>
        <v>0</v>
      </c>
      <c r="Y29" s="65">
        <v>0</v>
      </c>
      <c r="Z29" s="66">
        <f>X29+Y29</f>
        <v>0</v>
      </c>
      <c r="BD29">
        <f>J29+R29+Z29+AH29+AP29+AX29</f>
        <v>0</v>
      </c>
      <c r="BE29" s="31"/>
      <c r="BG29">
        <v>0</v>
      </c>
      <c r="BH29">
        <v>0</v>
      </c>
      <c r="BI29" s="31"/>
      <c r="BJ29">
        <f>BD29-BG29-BH29</f>
        <v>0</v>
      </c>
    </row>
    <row r="30" spans="1:66" x14ac:dyDescent="0.25">
      <c r="I30" s="59">
        <v>0</v>
      </c>
      <c r="J30" s="60">
        <f>H30+I30</f>
        <v>0</v>
      </c>
      <c r="Q30" s="62">
        <v>0</v>
      </c>
      <c r="R30" s="63">
        <f>P30+Q30</f>
        <v>0</v>
      </c>
      <c r="Y30" s="65">
        <v>0</v>
      </c>
      <c r="Z30" s="66">
        <f>X30+Y30</f>
        <v>0</v>
      </c>
      <c r="BD30">
        <f>J30+R30+Z30+AH30+AP30+AX30</f>
        <v>0</v>
      </c>
      <c r="BE30" s="31"/>
      <c r="BG30">
        <v>0</v>
      </c>
      <c r="BH30">
        <v>0</v>
      </c>
      <c r="BI30" s="31"/>
      <c r="BJ30">
        <f>BD30-BG30-BH30</f>
        <v>0</v>
      </c>
    </row>
    <row r="31" spans="1:66" x14ac:dyDescent="0.25">
      <c r="I31" s="59">
        <v>0</v>
      </c>
      <c r="J31" s="60">
        <f>H31+I31</f>
        <v>0</v>
      </c>
      <c r="Q31" s="62">
        <v>0</v>
      </c>
      <c r="R31" s="63">
        <f>P31+Q31</f>
        <v>0</v>
      </c>
      <c r="Y31" s="65">
        <v>0</v>
      </c>
      <c r="Z31" s="66">
        <f>X31+Y31</f>
        <v>0</v>
      </c>
      <c r="BD31">
        <f>J31+R31+Z31+AH31+AP31+AX31</f>
        <v>0</v>
      </c>
      <c r="BE31" s="31"/>
      <c r="BG31">
        <v>0</v>
      </c>
      <c r="BH31">
        <v>0</v>
      </c>
      <c r="BI31" s="31"/>
      <c r="BJ31">
        <f>BD31-BG31-BH31</f>
        <v>0</v>
      </c>
    </row>
    <row r="32" spans="1:66" x14ac:dyDescent="0.25">
      <c r="I32" s="59">
        <v>0</v>
      </c>
      <c r="J32" s="60">
        <f>H32+I32</f>
        <v>0</v>
      </c>
      <c r="Q32" s="62">
        <v>0</v>
      </c>
      <c r="R32" s="63">
        <f>P32+Q32</f>
        <v>0</v>
      </c>
      <c r="Y32" s="65">
        <v>0</v>
      </c>
      <c r="Z32" s="66">
        <f>X32+Y32</f>
        <v>0</v>
      </c>
      <c r="BD32">
        <f>J32+R32+Z32+AH32+AP32+AX32</f>
        <v>0</v>
      </c>
      <c r="BE32" s="31"/>
      <c r="BG32">
        <v>0</v>
      </c>
      <c r="BH32">
        <v>0</v>
      </c>
      <c r="BI32" s="31"/>
      <c r="BJ32">
        <f>BD32-BG32-BH32</f>
        <v>0</v>
      </c>
    </row>
    <row r="33" spans="2:62" x14ac:dyDescent="0.25">
      <c r="I33" s="59">
        <v>0</v>
      </c>
      <c r="J33" s="60">
        <f>H33+I33</f>
        <v>0</v>
      </c>
      <c r="Q33" s="62">
        <v>0</v>
      </c>
      <c r="R33" s="63">
        <f>P33+Q33</f>
        <v>0</v>
      </c>
      <c r="Z33" s="66">
        <f>X33+Y33</f>
        <v>0</v>
      </c>
      <c r="BD33">
        <f>J33+R33+Z33+AH33+AP33+AX33</f>
        <v>0</v>
      </c>
      <c r="BE33" s="31"/>
      <c r="BG33">
        <v>0</v>
      </c>
      <c r="BH33">
        <v>0</v>
      </c>
      <c r="BI33" s="31"/>
      <c r="BJ33">
        <f>BD33-BG33-BH33</f>
        <v>0</v>
      </c>
    </row>
    <row r="34" spans="2:62" x14ac:dyDescent="0.25">
      <c r="B34" s="89"/>
      <c r="I34" s="59">
        <v>0</v>
      </c>
      <c r="J34" s="60">
        <f>H34+I34</f>
        <v>0</v>
      </c>
      <c r="Q34" s="62">
        <v>0</v>
      </c>
      <c r="R34" s="63">
        <f>P34+Q34</f>
        <v>0</v>
      </c>
      <c r="Y34" s="65">
        <v>0</v>
      </c>
      <c r="Z34" s="66">
        <f>X34+Y34</f>
        <v>0</v>
      </c>
      <c r="BD34">
        <f>J34+R34+Z34+AH34+AP34+AX34</f>
        <v>0</v>
      </c>
      <c r="BE34" s="31"/>
      <c r="BG34">
        <v>0</v>
      </c>
      <c r="BH34">
        <v>0</v>
      </c>
      <c r="BI34" s="31"/>
      <c r="BJ34">
        <f>BD34-BG34-BH34</f>
        <v>0</v>
      </c>
    </row>
    <row r="35" spans="2:62" x14ac:dyDescent="0.25">
      <c r="B35" s="89"/>
      <c r="I35" s="59">
        <v>0</v>
      </c>
      <c r="J35" s="60">
        <f>H35+I35</f>
        <v>0</v>
      </c>
      <c r="Q35" s="62">
        <v>0</v>
      </c>
      <c r="R35" s="63">
        <f>P35+Q35</f>
        <v>0</v>
      </c>
      <c r="Y35" s="65">
        <v>0</v>
      </c>
      <c r="Z35" s="66">
        <f>X35+Y35</f>
        <v>0</v>
      </c>
      <c r="BD35">
        <f>J35+R35+Z35+AH35+AP35+AX35</f>
        <v>0</v>
      </c>
      <c r="BE35" s="31"/>
      <c r="BG35">
        <v>0</v>
      </c>
      <c r="BH35">
        <v>0</v>
      </c>
      <c r="BI35" s="31"/>
      <c r="BJ35">
        <f>BD35-BG35-BH35</f>
        <v>0</v>
      </c>
    </row>
    <row r="36" spans="2:62" x14ac:dyDescent="0.25">
      <c r="B36" s="89"/>
      <c r="I36" s="59">
        <v>0</v>
      </c>
      <c r="J36" s="60">
        <f>H36+I36</f>
        <v>0</v>
      </c>
      <c r="Q36" s="62">
        <v>0</v>
      </c>
      <c r="R36" s="63">
        <f>P36+Q36</f>
        <v>0</v>
      </c>
      <c r="Z36" s="66">
        <f>X36+Y36</f>
        <v>0</v>
      </c>
      <c r="BD36">
        <f>J36+R36+Z36+AH36+AP36+AX36</f>
        <v>0</v>
      </c>
      <c r="BE36" s="31"/>
      <c r="BG36">
        <v>0</v>
      </c>
      <c r="BH36">
        <v>0</v>
      </c>
      <c r="BI36" s="31"/>
      <c r="BJ36">
        <f>BD36-BG36-BH36</f>
        <v>0</v>
      </c>
    </row>
    <row r="37" spans="2:62" x14ac:dyDescent="0.25">
      <c r="J37" s="60">
        <f>H37+I37</f>
        <v>0</v>
      </c>
      <c r="Q37" s="62">
        <v>0</v>
      </c>
      <c r="R37" s="63">
        <f>P37+Q37</f>
        <v>0</v>
      </c>
      <c r="Y37" s="65">
        <v>0</v>
      </c>
      <c r="Z37" s="66">
        <f>X37+Y37</f>
        <v>0</v>
      </c>
      <c r="BD37">
        <f>J37+R37+Z37+AH37+AP37+AX37</f>
        <v>0</v>
      </c>
      <c r="BE37" s="31"/>
      <c r="BG37">
        <v>0</v>
      </c>
      <c r="BH37">
        <v>0</v>
      </c>
      <c r="BI37" s="31"/>
      <c r="BJ37">
        <f>BD37-BG37-BH37</f>
        <v>0</v>
      </c>
    </row>
    <row r="38" spans="2:62" x14ac:dyDescent="0.25">
      <c r="J38" s="60">
        <f>H38+I38</f>
        <v>0</v>
      </c>
      <c r="Q38" s="62">
        <v>0</v>
      </c>
      <c r="R38" s="63">
        <f>P38+Q38</f>
        <v>0</v>
      </c>
      <c r="Y38" s="65">
        <v>0</v>
      </c>
      <c r="Z38" s="66">
        <f>X38+Y38</f>
        <v>0</v>
      </c>
      <c r="BD38">
        <f>J38+R38+Z38+AH38+AP38+AX38</f>
        <v>0</v>
      </c>
      <c r="BE38" s="31"/>
      <c r="BG38">
        <v>0</v>
      </c>
      <c r="BH38">
        <v>0</v>
      </c>
      <c r="BI38" s="31"/>
      <c r="BJ38">
        <f>BD38-BG38-BH38</f>
        <v>0</v>
      </c>
    </row>
    <row r="39" spans="2:62" x14ac:dyDescent="0.25">
      <c r="J39" s="60">
        <f>H39+I39</f>
        <v>0</v>
      </c>
      <c r="Q39" s="62">
        <v>0</v>
      </c>
      <c r="R39" s="63">
        <f>P39+Q39</f>
        <v>0</v>
      </c>
      <c r="Y39" s="65">
        <v>0</v>
      </c>
      <c r="Z39" s="66">
        <f>X39+Y39</f>
        <v>0</v>
      </c>
      <c r="BD39">
        <f>J39+R39+Z39+AH39+AP39+AX39</f>
        <v>0</v>
      </c>
      <c r="BE39" s="31"/>
      <c r="BG39">
        <v>0</v>
      </c>
      <c r="BH39">
        <v>0</v>
      </c>
      <c r="BI39" s="31"/>
      <c r="BJ39">
        <f>BD39-BG39-BH39</f>
        <v>0</v>
      </c>
    </row>
    <row r="40" spans="2:62" x14ac:dyDescent="0.25">
      <c r="J40" s="60">
        <f>H40+I40</f>
        <v>0</v>
      </c>
      <c r="R40" s="63">
        <f>P40+Q40</f>
        <v>0</v>
      </c>
      <c r="Y40" s="65">
        <v>0</v>
      </c>
      <c r="Z40" s="66">
        <f>X40+Y40</f>
        <v>0</v>
      </c>
      <c r="BD40">
        <f>J40+R40+Z40+AH40+AP40+AX40</f>
        <v>0</v>
      </c>
      <c r="BE40" s="31"/>
      <c r="BG40">
        <v>0</v>
      </c>
      <c r="BH40">
        <v>0</v>
      </c>
      <c r="BI40" s="31"/>
      <c r="BJ40">
        <f>BD40-BG40-BH40</f>
        <v>0</v>
      </c>
    </row>
    <row r="41" spans="2:62" x14ac:dyDescent="0.25">
      <c r="J41" s="60">
        <f>H41+I41</f>
        <v>0</v>
      </c>
      <c r="R41" s="63">
        <f>P41+Q41</f>
        <v>0</v>
      </c>
      <c r="Y41" s="65">
        <v>0</v>
      </c>
      <c r="Z41" s="66">
        <f>X41+Y41</f>
        <v>0</v>
      </c>
      <c r="BD41">
        <f>J41+R41+Z41+AH41+AP41+AX41</f>
        <v>0</v>
      </c>
      <c r="BE41" s="31"/>
      <c r="BG41">
        <v>0</v>
      </c>
      <c r="BH41">
        <v>0</v>
      </c>
      <c r="BI41" s="31"/>
      <c r="BJ41">
        <f>BD41-BG41-BH41</f>
        <v>0</v>
      </c>
    </row>
  </sheetData>
  <sortState xmlns:xlrd2="http://schemas.microsoft.com/office/spreadsheetml/2017/richdata2" ref="A9:XFD42">
    <sortCondition ref="G9"/>
  </sortState>
  <mergeCells count="32">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s>
  <conditionalFormatting sqref="X2:Y2 P2:Q2 H2:I2 AF2:AG2 AN2:AO2 AV2:AW2 H9:I65306 AV9:AW65306 P9:Q65306 X9:Y65306 AF9:AG65306 AN9:AO65306">
    <cfRule type="cellIs" dxfId="6" priority="1" stopIfTrue="1" operator="greaterThanOrEqual">
      <formula>$BL$6</formula>
    </cfRule>
  </conditionalFormatting>
  <dataValidations count="9">
    <dataValidation type="list" allowBlank="1" showInputMessage="1" showErrorMessage="1" sqref="BM1:BM2 BM9:BM65306" xr:uid="{00000000-0002-0000-0300-000001000000}">
      <formula1>"ja,nee"</formula1>
    </dataValidation>
    <dataValidation operator="lessThanOrEqual" allowBlank="1" showInputMessage="1" showErrorMessage="1" sqref="AH8 AP8 AX8 J1:J2 R1:R2 AX1:AX2 AP1:AP2 AH1:AH2 Z1:Z2 BC1:BK8 BL1:BL4 BL7:BL8 J8:J41 R8:R41 Z8:Z41 BC9:BD41 BE9:BE31 BI9:BJ41" xr:uid="{00000000-0002-0000-0300-000002000000}"/>
    <dataValidation type="decimal" allowBlank="1" showInputMessage="1" showErrorMessage="1" sqref="H1:I2 P1:Q2 AV1:AW2 AN1:AO2 AF1:AG2 X1:Y2 H8:I65306 X8:Y65306 P8:Q65306 AF8:AG65306 AN8:AO65306 AV8:AW65306" xr:uid="{00000000-0002-0000-0300-000003000000}">
      <formula1>0</formula1>
      <formula2>400</formula2>
    </dataValidation>
    <dataValidation type="decimal" allowBlank="1" showInputMessage="1" showErrorMessage="1" sqref="K1:L2 S1:T2 AY1:AZ2 AQ1:AR2 AI1:AJ2 AA1:AB2 K8:L65306 AA8:AB65306 S8:T65306 AI8:AJ65306 AQ8:AR65306 AY8:AZ65306" xr:uid="{00000000-0002-0000-0300-000004000000}">
      <formula1>0</formula1>
      <formula2>99</formula2>
    </dataValidation>
    <dataValidation type="whole" allowBlank="1" showInputMessage="1" showErrorMessage="1" sqref="M1:N2 U1:V2 BA1:BB2 AS1:AT2 AK1:AL2 AC1:AD2 M8:N65306 AC8:AD65306 U8:V65306 AK8:AL65306 AS8:AT65306 BA8:BB65306" xr:uid="{00000000-0002-0000-0300-000005000000}">
      <formula1>0</formula1>
      <formula2>999</formula2>
    </dataValidation>
    <dataValidation type="whole" operator="lessThanOrEqual" allowBlank="1" showInputMessage="1" showErrorMessage="1" sqref="BL6" xr:uid="{00000000-0002-0000-0300-000006000000}">
      <formula1>400</formula1>
    </dataValidation>
    <dataValidation type="whole" operator="lessThanOrEqual" allowBlank="1" showInputMessage="1" showErrorMessage="1" sqref="BL5" xr:uid="{00000000-0002-0000-0300-000007000000}">
      <formula1>99</formula1>
    </dataValidation>
    <dataValidation type="whole" allowBlank="1" showInputMessage="1" showErrorMessage="1" sqref="O3:V3" xr:uid="{00000000-0002-0000-0300-000008000000}">
      <formula1>0</formula1>
      <formula2>99</formula2>
    </dataValidation>
    <dataValidation type="decimal" operator="lessThanOrEqual" allowBlank="1" showInputMessage="1" showErrorMessage="1" sqref="BG9:BH31 R42:R65306 J42:J65306 AX9:AX65306 AP9:AP65306 Z42:Z65306 AH9:AH65306 BC42:BD65306 BE32:BH65306 BK9:BL65306 BI42:BJ65306" xr:uid="{00000000-0002-0000-0300-000000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9313"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269314"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269315"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269316"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269317"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269318"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269319"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269320"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269321"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269322"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269323"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269324"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269325"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269326"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269327"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269328"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269329"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269330"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269331"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269332"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269333"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269334"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269335"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269336"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269337"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269338"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76"/>
  <dimension ref="A1:BN30"/>
  <sheetViews>
    <sheetView workbookViewId="0">
      <pane xSplit="5" ySplit="8" topLeftCell="F9" activePane="bottomRight" state="frozen"/>
      <selection activeCell="C5" sqref="C5:E5"/>
      <selection pane="topRight" activeCell="C5" sqref="C5:E5"/>
      <selection pane="bottomLeft" activeCell="C5" sqref="C5:E5"/>
      <selection pane="bottomRight" activeCell="A16" sqref="A16"/>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29</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180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283</v>
      </c>
      <c r="C9" s="1" t="s">
        <v>139</v>
      </c>
      <c r="D9" s="1" t="s">
        <v>284</v>
      </c>
      <c r="E9" s="1" t="s">
        <v>29</v>
      </c>
      <c r="F9" s="1" t="s">
        <v>117</v>
      </c>
      <c r="H9" s="59">
        <v>211.5</v>
      </c>
      <c r="I9" s="59">
        <v>0</v>
      </c>
      <c r="J9" s="60">
        <f>H9+I9</f>
        <v>211.5</v>
      </c>
      <c r="K9" s="59">
        <v>6.5</v>
      </c>
      <c r="L9" s="59">
        <v>7</v>
      </c>
      <c r="M9" s="59">
        <v>1</v>
      </c>
      <c r="N9" s="61">
        <v>1</v>
      </c>
      <c r="R9" s="63">
        <f>P9+Q9</f>
        <v>0</v>
      </c>
      <c r="Z9" s="66">
        <f>X9+Y9</f>
        <v>0</v>
      </c>
      <c r="BC9">
        <f>N9+V9+AD9+AL9+AT9+BB9</f>
        <v>1</v>
      </c>
      <c r="BD9">
        <f>J9+R9+Z9+AH9+AP9+AX9</f>
        <v>211.5</v>
      </c>
      <c r="BI9" s="31">
        <f>BC9-BE9-BF9</f>
        <v>1</v>
      </c>
      <c r="BJ9">
        <f>BD9-BG9-BH9</f>
        <v>211.5</v>
      </c>
    </row>
    <row r="10" spans="1:66" x14ac:dyDescent="0.25">
      <c r="A10" s="1">
        <v>2</v>
      </c>
      <c r="B10" s="1" t="s">
        <v>285</v>
      </c>
      <c r="C10" s="1" t="s">
        <v>326</v>
      </c>
      <c r="D10" s="1" t="s">
        <v>286</v>
      </c>
      <c r="E10" s="1" t="s">
        <v>29</v>
      </c>
      <c r="F10" s="1" t="s">
        <v>117</v>
      </c>
      <c r="H10" s="59">
        <v>211</v>
      </c>
      <c r="I10" s="59">
        <v>0</v>
      </c>
      <c r="J10" s="60">
        <f>H10+I10</f>
        <v>211</v>
      </c>
      <c r="K10" s="59">
        <v>6.5</v>
      </c>
      <c r="L10" s="59">
        <v>7.5</v>
      </c>
      <c r="M10" s="59">
        <v>2</v>
      </c>
      <c r="N10" s="61">
        <v>2</v>
      </c>
      <c r="R10" s="63">
        <f>P10+Q10</f>
        <v>0</v>
      </c>
      <c r="Z10" s="66">
        <f>X10+Y10</f>
        <v>0</v>
      </c>
      <c r="BC10">
        <f>N10+V10+AD10+AL10+AT10+BB10</f>
        <v>2</v>
      </c>
      <c r="BD10">
        <f>J10+R10+Z10+AH10+AP10+AX10</f>
        <v>211</v>
      </c>
      <c r="BI10" s="31">
        <f>BC10-BE10-BF10</f>
        <v>2</v>
      </c>
      <c r="BJ10">
        <f>BD10-BG10-BH10</f>
        <v>211</v>
      </c>
    </row>
    <row r="11" spans="1:66" x14ac:dyDescent="0.25">
      <c r="A11" s="1">
        <v>3</v>
      </c>
      <c r="B11" s="1" t="s">
        <v>287</v>
      </c>
      <c r="C11" s="1" t="s">
        <v>327</v>
      </c>
      <c r="D11" s="1" t="s">
        <v>288</v>
      </c>
      <c r="E11" s="1" t="s">
        <v>29</v>
      </c>
      <c r="F11" s="1" t="s">
        <v>141</v>
      </c>
      <c r="H11" s="59">
        <v>204.5</v>
      </c>
      <c r="I11" s="59">
        <v>0</v>
      </c>
      <c r="J11" s="60">
        <f>H11+I11</f>
        <v>204.5</v>
      </c>
      <c r="K11" s="59">
        <v>6.5</v>
      </c>
      <c r="L11" s="59">
        <v>7.5</v>
      </c>
      <c r="M11" s="59">
        <v>3</v>
      </c>
      <c r="N11" s="61">
        <v>3</v>
      </c>
      <c r="R11" s="63">
        <f>P11+Q11</f>
        <v>0</v>
      </c>
      <c r="Z11" s="66">
        <f>X11+Y11</f>
        <v>0</v>
      </c>
      <c r="BC11">
        <f>N11+V11+AD11+AL11+AT11+BB11</f>
        <v>3</v>
      </c>
      <c r="BD11">
        <f>J11+R11+Z11+AH11+AP11+AX11</f>
        <v>204.5</v>
      </c>
      <c r="BI11" s="31">
        <f>BC11-BE11-BF11</f>
        <v>3</v>
      </c>
      <c r="BJ11">
        <f>BD11-BG11-BH11</f>
        <v>204.5</v>
      </c>
    </row>
    <row r="12" spans="1:66" x14ac:dyDescent="0.25">
      <c r="A12" s="1">
        <v>4</v>
      </c>
      <c r="B12" s="1" t="s">
        <v>191</v>
      </c>
      <c r="C12" s="1" t="s">
        <v>163</v>
      </c>
      <c r="D12" s="1" t="s">
        <v>154</v>
      </c>
      <c r="E12" s="1" t="s">
        <v>29</v>
      </c>
      <c r="F12" s="1" t="s">
        <v>121</v>
      </c>
      <c r="H12" s="59">
        <v>197</v>
      </c>
      <c r="I12" s="59">
        <v>0</v>
      </c>
      <c r="J12" s="60">
        <f>H12+I12</f>
        <v>197</v>
      </c>
      <c r="K12" s="59">
        <v>6</v>
      </c>
      <c r="L12" s="59">
        <v>7</v>
      </c>
      <c r="M12" s="59">
        <v>4</v>
      </c>
      <c r="N12" s="61">
        <v>4</v>
      </c>
      <c r="R12" s="63">
        <f>P12+Q12</f>
        <v>0</v>
      </c>
      <c r="Z12" s="66">
        <f>X12+Y12</f>
        <v>0</v>
      </c>
      <c r="BC12">
        <f>N12+V12+AD12+AL12+AT12+BB12</f>
        <v>4</v>
      </c>
      <c r="BD12">
        <f>J12+R12+Z12+AH12+AP12+AX12</f>
        <v>197</v>
      </c>
      <c r="BI12" s="31">
        <f>BC12-BE12-BF12</f>
        <v>4</v>
      </c>
      <c r="BJ12">
        <f>BD12-BG12-BH12</f>
        <v>197</v>
      </c>
    </row>
    <row r="13" spans="1:66" x14ac:dyDescent="0.25">
      <c r="A13" s="1">
        <v>5</v>
      </c>
      <c r="B13" s="1" t="s">
        <v>289</v>
      </c>
      <c r="C13" s="1" t="s">
        <v>312</v>
      </c>
      <c r="D13" s="1" t="s">
        <v>290</v>
      </c>
      <c r="E13" s="1" t="s">
        <v>29</v>
      </c>
      <c r="F13" s="1" t="s">
        <v>146</v>
      </c>
      <c r="H13" s="59">
        <v>194</v>
      </c>
      <c r="I13" s="59">
        <v>0</v>
      </c>
      <c r="J13" s="60">
        <f>H13+I13</f>
        <v>194</v>
      </c>
      <c r="K13" s="59">
        <v>6.5</v>
      </c>
      <c r="L13" s="59">
        <v>7</v>
      </c>
      <c r="M13" s="59">
        <v>5</v>
      </c>
      <c r="N13" s="61">
        <v>5</v>
      </c>
      <c r="R13" s="63">
        <f>P13+Q13</f>
        <v>0</v>
      </c>
      <c r="Z13" s="66">
        <f>X13+Y13</f>
        <v>0</v>
      </c>
      <c r="BC13">
        <f>N13+V13+AD13+AL13+AT13+BB13</f>
        <v>5</v>
      </c>
      <c r="BD13">
        <f>J13+R13+Z13+AH13+AP13+AX13</f>
        <v>194</v>
      </c>
      <c r="BI13" s="31">
        <f>BC13-BE13-BF13</f>
        <v>5</v>
      </c>
      <c r="BJ13">
        <f>BD13-BG13-BH13</f>
        <v>194</v>
      </c>
    </row>
    <row r="14" spans="1:66" x14ac:dyDescent="0.25">
      <c r="A14" s="1">
        <v>6</v>
      </c>
      <c r="B14" s="1" t="s">
        <v>291</v>
      </c>
      <c r="C14" s="1" t="s">
        <v>328</v>
      </c>
      <c r="D14" s="1" t="s">
        <v>292</v>
      </c>
      <c r="E14" s="1" t="s">
        <v>29</v>
      </c>
      <c r="F14" s="1" t="s">
        <v>121</v>
      </c>
      <c r="H14" s="59">
        <v>171</v>
      </c>
      <c r="I14" s="59">
        <v>0</v>
      </c>
      <c r="J14" s="60">
        <f>H14+I14</f>
        <v>171</v>
      </c>
      <c r="K14" s="59">
        <v>6</v>
      </c>
      <c r="L14" s="59">
        <v>5</v>
      </c>
      <c r="M14" s="59">
        <v>6</v>
      </c>
      <c r="N14" s="61">
        <v>6</v>
      </c>
      <c r="R14" s="63">
        <f>P14+Q14</f>
        <v>0</v>
      </c>
      <c r="Z14" s="66">
        <f>X14+Y14</f>
        <v>0</v>
      </c>
      <c r="BC14">
        <f>N14+V14+AD14+AL14+AT14+BB14</f>
        <v>6</v>
      </c>
      <c r="BD14">
        <f>J14+R14+Z14+AH14+AP14+AX14</f>
        <v>171</v>
      </c>
      <c r="BI14" s="31">
        <f>BC14-BE14-BF14</f>
        <v>6</v>
      </c>
      <c r="BJ14">
        <f>BD14-BG14-BH14</f>
        <v>171</v>
      </c>
    </row>
    <row r="15" spans="1:66" x14ac:dyDescent="0.25">
      <c r="A15" s="1">
        <v>7</v>
      </c>
      <c r="B15" s="1" t="s">
        <v>293</v>
      </c>
      <c r="C15" s="1" t="s">
        <v>137</v>
      </c>
      <c r="D15" s="1" t="s">
        <v>294</v>
      </c>
      <c r="E15" s="1" t="s">
        <v>29</v>
      </c>
      <c r="F15" s="1" t="s">
        <v>129</v>
      </c>
      <c r="H15" s="59">
        <v>0</v>
      </c>
      <c r="I15" s="59">
        <v>0</v>
      </c>
      <c r="J15" s="60">
        <f>H15+I15</f>
        <v>0</v>
      </c>
      <c r="M15" s="59">
        <v>7</v>
      </c>
      <c r="N15" s="61">
        <v>90</v>
      </c>
      <c r="R15" s="63">
        <f>P15+Q15</f>
        <v>0</v>
      </c>
      <c r="Z15" s="66">
        <f>X15+Y15</f>
        <v>0</v>
      </c>
      <c r="BC15">
        <f>N15+V15+AD15+AL15+AT15+BB15</f>
        <v>90</v>
      </c>
      <c r="BD15">
        <f>J15+R15+Z15+AH15+AP15+AX15</f>
        <v>0</v>
      </c>
      <c r="BI15" s="31">
        <f>BC15-BE15-BF15</f>
        <v>90</v>
      </c>
      <c r="BJ15">
        <f>BD15-BG15-BH15</f>
        <v>0</v>
      </c>
    </row>
    <row r="16" spans="1:66" x14ac:dyDescent="0.25">
      <c r="E16" s="1" t="s">
        <v>29</v>
      </c>
      <c r="I16" s="59">
        <v>0</v>
      </c>
      <c r="J16" s="60">
        <f>H16+I16</f>
        <v>0</v>
      </c>
      <c r="Q16" s="62">
        <v>0</v>
      </c>
      <c r="R16" s="63">
        <f>P16+Q16</f>
        <v>0</v>
      </c>
      <c r="Y16" s="65">
        <v>0</v>
      </c>
      <c r="Z16" s="66">
        <f>X16+Y16</f>
        <v>0</v>
      </c>
      <c r="BD16">
        <f>J16+R16+Z16+AH16+AP16+AX16</f>
        <v>0</v>
      </c>
      <c r="BE16" s="31"/>
      <c r="BG16">
        <v>184.5</v>
      </c>
      <c r="BH16">
        <v>0</v>
      </c>
      <c r="BI16" s="31"/>
      <c r="BJ16">
        <f>BD16-BG16-BH16</f>
        <v>-184.5</v>
      </c>
      <c r="BN16" s="89"/>
    </row>
    <row r="17" spans="2:66" x14ac:dyDescent="0.25">
      <c r="E17" s="1" t="s">
        <v>29</v>
      </c>
      <c r="I17" s="59">
        <v>0</v>
      </c>
      <c r="J17" s="60">
        <f>H17+I17</f>
        <v>0</v>
      </c>
      <c r="Q17" s="62">
        <v>0</v>
      </c>
      <c r="R17" s="63">
        <f>P17+Q17</f>
        <v>0</v>
      </c>
      <c r="Y17" s="65">
        <v>0</v>
      </c>
      <c r="Z17" s="66">
        <f>X17+Y17</f>
        <v>0</v>
      </c>
      <c r="BD17">
        <f>J17+R17+Z17+AH17+AP17+AX17</f>
        <v>0</v>
      </c>
      <c r="BE17" s="31"/>
      <c r="BG17">
        <v>189</v>
      </c>
      <c r="BH17">
        <v>0</v>
      </c>
      <c r="BI17" s="31"/>
      <c r="BJ17">
        <f>BD17-BG17-BH17</f>
        <v>-189</v>
      </c>
      <c r="BN17" s="89"/>
    </row>
    <row r="18" spans="2:66" x14ac:dyDescent="0.25">
      <c r="E18" s="1" t="s">
        <v>29</v>
      </c>
      <c r="I18" s="59">
        <v>0</v>
      </c>
      <c r="J18" s="60">
        <f>H18+I18</f>
        <v>0</v>
      </c>
      <c r="Q18" s="62">
        <v>0</v>
      </c>
      <c r="R18" s="63">
        <f>P18+Q18</f>
        <v>0</v>
      </c>
      <c r="Y18" s="65">
        <v>0</v>
      </c>
      <c r="Z18" s="66">
        <f>X18+Y18</f>
        <v>0</v>
      </c>
      <c r="BD18">
        <f>J18+R18+Z18+AH18+AP18+AX18</f>
        <v>0</v>
      </c>
      <c r="BE18" s="31"/>
      <c r="BG18">
        <v>188.5</v>
      </c>
      <c r="BH18">
        <v>0</v>
      </c>
      <c r="BI18" s="31"/>
      <c r="BJ18">
        <f>BD18-BG18-BH18</f>
        <v>-188.5</v>
      </c>
    </row>
    <row r="19" spans="2:66" x14ac:dyDescent="0.25">
      <c r="E19" s="1" t="s">
        <v>29</v>
      </c>
      <c r="I19" s="59">
        <v>0</v>
      </c>
      <c r="J19" s="60">
        <f>H19+I19</f>
        <v>0</v>
      </c>
      <c r="Q19" s="62">
        <v>0</v>
      </c>
      <c r="R19" s="63">
        <f>P19+Q19</f>
        <v>0</v>
      </c>
      <c r="Y19" s="65">
        <v>0</v>
      </c>
      <c r="Z19" s="66">
        <f>X19+Y19</f>
        <v>0</v>
      </c>
      <c r="BD19">
        <f>J19+R19+Z19+AH19+AP19+AX19</f>
        <v>0</v>
      </c>
      <c r="BE19" s="31"/>
      <c r="BG19">
        <v>179.5</v>
      </c>
      <c r="BH19">
        <v>0</v>
      </c>
      <c r="BI19" s="31"/>
      <c r="BJ19">
        <f>BD19-BG19-BH19</f>
        <v>-179.5</v>
      </c>
    </row>
    <row r="20" spans="2:66" x14ac:dyDescent="0.25">
      <c r="E20" s="1" t="s">
        <v>29</v>
      </c>
      <c r="I20" s="59">
        <v>0</v>
      </c>
      <c r="J20" s="60">
        <f>H20+I20</f>
        <v>0</v>
      </c>
      <c r="Q20" s="62">
        <v>0</v>
      </c>
      <c r="R20" s="63">
        <f>P20+Q20</f>
        <v>0</v>
      </c>
      <c r="Y20" s="65">
        <v>0</v>
      </c>
      <c r="Z20" s="66">
        <f>X20+Y20</f>
        <v>0</v>
      </c>
      <c r="BD20">
        <f>J20+R20+Z20+AH20+AP20+AX20</f>
        <v>0</v>
      </c>
      <c r="BE20" s="31"/>
      <c r="BG20">
        <v>180.5</v>
      </c>
      <c r="BH20">
        <v>0</v>
      </c>
      <c r="BI20" s="31"/>
      <c r="BJ20">
        <f>BD20-BG20-BH20</f>
        <v>-180.5</v>
      </c>
    </row>
    <row r="21" spans="2:66" x14ac:dyDescent="0.25">
      <c r="E21" s="1" t="s">
        <v>29</v>
      </c>
      <c r="I21" s="59">
        <v>0</v>
      </c>
      <c r="J21" s="60">
        <f>H21+I21</f>
        <v>0</v>
      </c>
      <c r="Q21" s="62">
        <v>0</v>
      </c>
      <c r="R21" s="63">
        <f>P21+Q21</f>
        <v>0</v>
      </c>
      <c r="Y21" s="65">
        <v>0</v>
      </c>
      <c r="Z21" s="66">
        <f>X21+Y21</f>
        <v>0</v>
      </c>
      <c r="BD21">
        <f>J21+R21+Z21+AH21+AP21+AX21</f>
        <v>0</v>
      </c>
      <c r="BE21" s="31"/>
      <c r="BG21">
        <v>0</v>
      </c>
      <c r="BH21">
        <v>0</v>
      </c>
      <c r="BI21" s="31"/>
      <c r="BJ21">
        <f>BD21-BG21-BH21</f>
        <v>0</v>
      </c>
    </row>
    <row r="22" spans="2:66" x14ac:dyDescent="0.25">
      <c r="E22" s="1" t="s">
        <v>29</v>
      </c>
      <c r="I22" s="59">
        <v>0</v>
      </c>
      <c r="J22" s="60">
        <f>H22+I22</f>
        <v>0</v>
      </c>
      <c r="Q22" s="62">
        <v>0</v>
      </c>
      <c r="R22" s="63">
        <f>P22+Q22</f>
        <v>0</v>
      </c>
      <c r="Z22" s="66">
        <f>X22+Y22</f>
        <v>0</v>
      </c>
      <c r="BD22">
        <f>J22+R22+Z22+AH22+AP22+AX22</f>
        <v>0</v>
      </c>
      <c r="BE22" s="31"/>
      <c r="BG22">
        <v>0</v>
      </c>
      <c r="BH22">
        <v>0</v>
      </c>
      <c r="BI22" s="31"/>
      <c r="BJ22">
        <f>BD22-BG22-BH22</f>
        <v>0</v>
      </c>
    </row>
    <row r="23" spans="2:66" x14ac:dyDescent="0.25">
      <c r="B23" s="89"/>
      <c r="E23" s="1" t="s">
        <v>29</v>
      </c>
      <c r="I23" s="59">
        <v>0</v>
      </c>
      <c r="J23" s="60">
        <f>H23+I23</f>
        <v>0</v>
      </c>
      <c r="Q23" s="62">
        <v>0</v>
      </c>
      <c r="R23" s="63">
        <f>P23+Q23</f>
        <v>0</v>
      </c>
      <c r="Y23" s="65">
        <v>0</v>
      </c>
      <c r="Z23" s="66">
        <f>X23+Y23</f>
        <v>0</v>
      </c>
      <c r="BD23">
        <f>J23+R23+Z23+AH23+AP23+AX23</f>
        <v>0</v>
      </c>
      <c r="BE23" s="31"/>
      <c r="BG23">
        <v>0</v>
      </c>
      <c r="BH23">
        <v>0</v>
      </c>
      <c r="BI23" s="31"/>
      <c r="BJ23">
        <f>BD23-BG23-BH23</f>
        <v>0</v>
      </c>
    </row>
    <row r="24" spans="2:66" x14ac:dyDescent="0.25">
      <c r="E24" s="1" t="s">
        <v>29</v>
      </c>
      <c r="I24" s="59">
        <v>0</v>
      </c>
      <c r="J24" s="60">
        <f>H24+I24</f>
        <v>0</v>
      </c>
      <c r="Q24" s="62">
        <v>0</v>
      </c>
      <c r="R24" s="63">
        <f>P24+Q24</f>
        <v>0</v>
      </c>
      <c r="Y24" s="65">
        <v>0</v>
      </c>
      <c r="Z24" s="66">
        <f>X24+Y24</f>
        <v>0</v>
      </c>
      <c r="BD24">
        <f>J24+R24+Z24+AH24+AP24+AX24</f>
        <v>0</v>
      </c>
      <c r="BE24" s="31"/>
      <c r="BG24">
        <v>166.5</v>
      </c>
      <c r="BH24">
        <v>0</v>
      </c>
      <c r="BI24" s="31"/>
      <c r="BJ24">
        <f>BD24-BG24-BH24</f>
        <v>-166.5</v>
      </c>
    </row>
    <row r="25" spans="2:66" x14ac:dyDescent="0.25">
      <c r="B25" s="89"/>
      <c r="E25" s="1" t="s">
        <v>29</v>
      </c>
      <c r="I25" s="59">
        <v>0</v>
      </c>
      <c r="J25" s="60">
        <f>H25+I25</f>
        <v>0</v>
      </c>
      <c r="Q25" s="62">
        <v>0</v>
      </c>
      <c r="R25" s="63">
        <f>P25+Q25</f>
        <v>0</v>
      </c>
      <c r="Y25" s="65">
        <v>0</v>
      </c>
      <c r="Z25" s="66">
        <f>X25+Y25</f>
        <v>0</v>
      </c>
      <c r="BD25">
        <f>J25+R25+Z25+AH25+AP25+AX25</f>
        <v>0</v>
      </c>
      <c r="BE25" s="31"/>
      <c r="BG25">
        <v>0</v>
      </c>
      <c r="BH25">
        <v>0</v>
      </c>
      <c r="BI25" s="31"/>
      <c r="BJ25">
        <f>BD25-BG25-BH25</f>
        <v>0</v>
      </c>
    </row>
    <row r="26" spans="2:66" x14ac:dyDescent="0.25">
      <c r="B26" s="89"/>
      <c r="E26" s="1" t="s">
        <v>29</v>
      </c>
      <c r="I26" s="59">
        <v>0</v>
      </c>
      <c r="J26" s="60">
        <f>H26+I26</f>
        <v>0</v>
      </c>
      <c r="Q26" s="62">
        <v>0</v>
      </c>
      <c r="R26" s="63">
        <f>P26+Q26</f>
        <v>0</v>
      </c>
      <c r="Z26" s="66">
        <f>X26+Y26</f>
        <v>0</v>
      </c>
      <c r="BD26">
        <f>J26+R26+Z26+AH26+AP26+AX26</f>
        <v>0</v>
      </c>
      <c r="BE26" s="31"/>
      <c r="BG26">
        <v>0</v>
      </c>
      <c r="BH26">
        <v>0</v>
      </c>
      <c r="BI26" s="31"/>
      <c r="BJ26">
        <f>BD26-BG26-BH26</f>
        <v>0</v>
      </c>
    </row>
    <row r="27" spans="2:66" x14ac:dyDescent="0.25">
      <c r="E27" s="1" t="s">
        <v>29</v>
      </c>
      <c r="J27" s="60">
        <f>H27+I27</f>
        <v>0</v>
      </c>
      <c r="Q27" s="62">
        <v>0</v>
      </c>
      <c r="R27" s="63">
        <f>P27+Q27</f>
        <v>0</v>
      </c>
      <c r="Z27" s="66">
        <f>X27+Y27</f>
        <v>0</v>
      </c>
      <c r="BD27">
        <f>J27+R27+Z27+AH27+AP27+AX27</f>
        <v>0</v>
      </c>
      <c r="BE27" s="31"/>
      <c r="BG27">
        <v>0</v>
      </c>
      <c r="BH27">
        <v>0</v>
      </c>
      <c r="BI27" s="31"/>
      <c r="BJ27">
        <f>BD27-BG27-BH27</f>
        <v>0</v>
      </c>
    </row>
    <row r="28" spans="2:66" x14ac:dyDescent="0.25">
      <c r="E28" s="1" t="s">
        <v>29</v>
      </c>
      <c r="J28" s="60">
        <f>H28+I28</f>
        <v>0</v>
      </c>
      <c r="R28" s="63">
        <f>P28+Q28</f>
        <v>0</v>
      </c>
      <c r="Y28" s="65">
        <v>0</v>
      </c>
      <c r="Z28" s="66">
        <f>X28+Y28</f>
        <v>0</v>
      </c>
      <c r="BD28">
        <f>J28+R28+Z28+AH28+AP28+AX28</f>
        <v>0</v>
      </c>
      <c r="BE28" s="31"/>
      <c r="BG28">
        <v>0</v>
      </c>
      <c r="BH28">
        <v>0</v>
      </c>
      <c r="BI28" s="31"/>
      <c r="BJ28">
        <f>BD28-BG28-BH28</f>
        <v>0</v>
      </c>
    </row>
    <row r="29" spans="2:66" x14ac:dyDescent="0.25">
      <c r="E29" s="1" t="s">
        <v>29</v>
      </c>
      <c r="J29" s="60">
        <f>H29+I29</f>
        <v>0</v>
      </c>
      <c r="Q29" s="62">
        <v>0</v>
      </c>
      <c r="R29" s="63">
        <f>P29+Q29</f>
        <v>0</v>
      </c>
      <c r="Z29" s="66">
        <f>X29+Y29</f>
        <v>0</v>
      </c>
      <c r="BD29">
        <f>J29+R29+Z29+AH29+AP29+AX29</f>
        <v>0</v>
      </c>
      <c r="BE29" s="31"/>
      <c r="BG29">
        <v>0</v>
      </c>
      <c r="BH29">
        <v>0</v>
      </c>
      <c r="BI29" s="31"/>
      <c r="BJ29">
        <f>BD29-BG29-BH29</f>
        <v>0</v>
      </c>
    </row>
    <row r="30" spans="2:66" x14ac:dyDescent="0.25">
      <c r="E30" s="1" t="s">
        <v>29</v>
      </c>
      <c r="J30" s="60">
        <f>H30+I30</f>
        <v>0</v>
      </c>
      <c r="R30" s="63">
        <f>P30+Q30</f>
        <v>0</v>
      </c>
      <c r="Y30" s="65">
        <v>0</v>
      </c>
      <c r="Z30" s="66">
        <f>X30+Y30</f>
        <v>0</v>
      </c>
      <c r="BD30">
        <f>J30+R30+Z30+AH30+AP30+AX30</f>
        <v>0</v>
      </c>
      <c r="BE30" s="31"/>
      <c r="BG30">
        <v>0</v>
      </c>
      <c r="BH30">
        <v>0</v>
      </c>
      <c r="BI30" s="31"/>
      <c r="BJ30">
        <f>BD30-BG30-BH30</f>
        <v>0</v>
      </c>
    </row>
  </sheetData>
  <sortState xmlns:xlrd2="http://schemas.microsoft.com/office/spreadsheetml/2017/richdata2" ref="A9:XFD31">
    <sortCondition ref="G9"/>
  </sortState>
  <mergeCells count="32">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s>
  <conditionalFormatting sqref="X2:Y2 P2:Q2 H2:I2 AF2:AG2 AN2:AO2 AV2:AW2 H9:I65306 AV9:AW65306 P9:Q65306 X9:Y65306 AF9:AG65306 AN9:AO65306">
    <cfRule type="cellIs" dxfId="5" priority="1" stopIfTrue="1" operator="greaterThanOrEqual">
      <formula>$BL$6</formula>
    </cfRule>
  </conditionalFormatting>
  <dataValidations count="9">
    <dataValidation type="whole" allowBlank="1" showInputMessage="1" showErrorMessage="1" sqref="O3:V3" xr:uid="{00000000-0002-0000-0400-000000000000}">
      <formula1>0</formula1>
      <formula2>99</formula2>
    </dataValidation>
    <dataValidation type="whole" operator="lessThanOrEqual" allowBlank="1" showInputMessage="1" showErrorMessage="1" sqref="BL5" xr:uid="{00000000-0002-0000-0400-000001000000}">
      <formula1>99</formula1>
    </dataValidation>
    <dataValidation type="whole" operator="lessThanOrEqual" allowBlank="1" showInputMessage="1" showErrorMessage="1" sqref="BL6" xr:uid="{00000000-0002-0000-0400-000002000000}">
      <formula1>400</formula1>
    </dataValidation>
    <dataValidation type="whole" allowBlank="1" showInputMessage="1" showErrorMessage="1" sqref="M1:N2 U1:V2 BA1:BB2 AS1:AT2 AK1:AL2 AC1:AD2 M8:N65306 AC8:AD65306 U8:V65306 AK8:AL65306 AS8:AT65306 BA8:BB65306" xr:uid="{00000000-0002-0000-0400-000003000000}">
      <formula1>0</formula1>
      <formula2>999</formula2>
    </dataValidation>
    <dataValidation type="decimal" allowBlank="1" showInputMessage="1" showErrorMessage="1" sqref="K1:L2 S1:T2 AY1:AZ2 AQ1:AR2 AI1:AJ2 AA1:AB2 K8:L65306 AA8:AB65306 S8:T65306 AI8:AJ65306 AQ8:AR65306 AY8:AZ65306" xr:uid="{00000000-0002-0000-0400-000004000000}">
      <formula1>0</formula1>
      <formula2>99</formula2>
    </dataValidation>
    <dataValidation type="decimal" allowBlank="1" showInputMessage="1" showErrorMessage="1" sqref="H1:I2 P1:Q2 AV1:AW2 AN1:AO2 AF1:AG2 X1:Y2 H8:I65306 X8:Y65306 P8:Q65306 AF8:AG65306 AN8:AO65306 AV8:AW65306" xr:uid="{00000000-0002-0000-0400-000005000000}">
      <formula1>0</formula1>
      <formula2>400</formula2>
    </dataValidation>
    <dataValidation operator="lessThanOrEqual" allowBlank="1" showInputMessage="1" showErrorMessage="1" sqref="BC9:BD30 AH8 AP8 AX8 J8:J30 J1:J2 R1:R2 AX1:AX2 AP1:AP2 AH1:AH2 Z1:Z2 BC1:BK8 BL1:BL4 BL7:BL8 Z8:Z30 R8:R30 BE9:BE23 BI9:BJ30" xr:uid="{00000000-0002-0000-0400-000006000000}"/>
    <dataValidation type="list" allowBlank="1" showInputMessage="1" showErrorMessage="1" sqref="BM1:BM2 BM9:BM65306" xr:uid="{00000000-0002-0000-0400-000007000000}">
      <formula1>"ja,nee"</formula1>
    </dataValidation>
    <dataValidation type="decimal" operator="lessThanOrEqual" allowBlank="1" showInputMessage="1" showErrorMessage="1" sqref="BG9:BH23 J31:J65306 R31:R65306 AX9:AX65306 Z31:Z65306 AH9:AH65306 AP9:AP65306 BC31:BD65306 BE24:BH65306 BK9:BL65306 BI31:BJ65306" xr:uid="{00000000-0002-0000-0400-000008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5937"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295938"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295939"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295940"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295941"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295942"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295943"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295944"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295945"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295946"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295947"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295948"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295949"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295950"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295951"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295952"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295953"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295954"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295955"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295956"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295957"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295958"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295959"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295960"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295961"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295962"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9"/>
  <dimension ref="A1:BN8"/>
  <sheetViews>
    <sheetView workbookViewId="0">
      <pane xSplit="5" ySplit="8" topLeftCell="F9" activePane="bottomRight" state="frozen"/>
      <selection activeCell="B9" sqref="B9"/>
      <selection pane="topRight" activeCell="B9" sqref="B9"/>
      <selection pane="bottomLeft" activeCell="B9" sqref="B9"/>
      <selection pane="bottomRight" activeCell="BL4" sqref="BL4"/>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4.81640625" style="1" hidden="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v>192</v>
      </c>
      <c r="H2" s="58">
        <v>192</v>
      </c>
      <c r="I2" s="60">
        <v>190</v>
      </c>
      <c r="J2" s="60">
        <f>H2+I2</f>
        <v>382</v>
      </c>
      <c r="K2" s="60"/>
      <c r="L2" s="60"/>
      <c r="M2" s="60"/>
      <c r="N2" s="70">
        <v>1</v>
      </c>
      <c r="O2" s="63">
        <v>193</v>
      </c>
      <c r="P2" s="63">
        <v>193</v>
      </c>
      <c r="Q2" s="63">
        <v>193</v>
      </c>
      <c r="R2" s="63">
        <f>P2+Q2</f>
        <v>386</v>
      </c>
      <c r="S2" s="63"/>
      <c r="T2" s="63"/>
      <c r="U2" s="63"/>
      <c r="V2" s="71">
        <v>2</v>
      </c>
      <c r="W2" s="66">
        <v>198</v>
      </c>
      <c r="X2" s="66">
        <v>198</v>
      </c>
      <c r="Y2" s="66">
        <v>198</v>
      </c>
      <c r="Z2" s="66">
        <f>X2+Y2</f>
        <v>396</v>
      </c>
      <c r="AA2" s="66"/>
      <c r="AB2" s="66"/>
      <c r="AC2" s="66"/>
      <c r="AD2" s="72">
        <v>3</v>
      </c>
      <c r="AE2" s="63">
        <v>177</v>
      </c>
      <c r="AF2" s="63">
        <v>177</v>
      </c>
      <c r="AG2" s="63">
        <v>177</v>
      </c>
      <c r="AH2" s="63">
        <f>AF2+AG2</f>
        <v>354</v>
      </c>
      <c r="AI2" s="63"/>
      <c r="AJ2" s="63"/>
      <c r="AK2" s="63"/>
      <c r="AL2" s="71">
        <v>4</v>
      </c>
      <c r="AM2" s="66">
        <v>178</v>
      </c>
      <c r="AN2" s="66">
        <v>178</v>
      </c>
      <c r="AO2" s="66">
        <v>178</v>
      </c>
      <c r="AP2" s="66">
        <f>AN2+AO2</f>
        <v>356</v>
      </c>
      <c r="AQ2" s="66"/>
      <c r="AR2" s="66"/>
      <c r="AS2" s="66"/>
      <c r="AT2" s="72">
        <v>5</v>
      </c>
      <c r="AU2" s="63">
        <v>179</v>
      </c>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M2"/>
      <c r="BN2"/>
    </row>
    <row r="3" spans="1:66" x14ac:dyDescent="0.25">
      <c r="A3" s="93" t="s">
        <v>9</v>
      </c>
      <c r="B3" s="94"/>
      <c r="C3" s="95" t="str">
        <f>Instellingen!B3</f>
        <v>Kring Berkel IJssel</v>
      </c>
      <c r="D3" s="96"/>
      <c r="E3" s="97"/>
      <c r="F3" s="93"/>
      <c r="G3" s="98"/>
      <c r="H3" s="98"/>
      <c r="I3" s="98"/>
      <c r="J3" s="98"/>
      <c r="K3" s="98"/>
      <c r="L3" s="98"/>
      <c r="M3" s="98"/>
      <c r="N3" s="94"/>
      <c r="O3" s="95"/>
      <c r="P3" s="96"/>
      <c r="Q3" s="96"/>
      <c r="R3" s="96"/>
      <c r="S3" s="96"/>
      <c r="T3" s="96"/>
      <c r="U3" s="96"/>
      <c r="V3" s="97"/>
      <c r="W3" s="133"/>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5"/>
      <c r="BC3" s="93" t="s">
        <v>41</v>
      </c>
      <c r="BD3" s="98"/>
      <c r="BE3" s="98"/>
      <c r="BF3" s="98"/>
      <c r="BG3" s="98"/>
      <c r="BH3" s="98"/>
      <c r="BI3" s="98"/>
      <c r="BJ3" s="98"/>
      <c r="BK3" s="94"/>
      <c r="BL3" s="19">
        <f>Instellingen!B6</f>
        <v>3</v>
      </c>
      <c r="BM3" s="74"/>
      <c r="BN3" s="102"/>
    </row>
    <row r="4" spans="1:66" x14ac:dyDescent="0.25">
      <c r="A4" s="93" t="s">
        <v>10</v>
      </c>
      <c r="B4" s="94"/>
      <c r="C4" s="95" t="s">
        <v>49</v>
      </c>
      <c r="D4" s="96"/>
      <c r="E4" s="97"/>
      <c r="F4" s="93" t="s">
        <v>71</v>
      </c>
      <c r="G4" s="98"/>
      <c r="H4" s="98"/>
      <c r="I4" s="98"/>
      <c r="J4" s="98"/>
      <c r="K4" s="98"/>
      <c r="L4" s="98"/>
      <c r="M4" s="98"/>
      <c r="N4" s="94"/>
      <c r="O4" s="95">
        <f>Instellingen!B7</f>
        <v>1</v>
      </c>
      <c r="P4" s="96"/>
      <c r="Q4" s="96"/>
      <c r="R4" s="96"/>
      <c r="S4" s="96"/>
      <c r="T4" s="96"/>
      <c r="U4" s="96"/>
      <c r="V4" s="97"/>
      <c r="W4" s="136"/>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8"/>
      <c r="BC4" s="93"/>
      <c r="BD4" s="98"/>
      <c r="BE4" s="98"/>
      <c r="BF4" s="98"/>
      <c r="BG4" s="98"/>
      <c r="BH4" s="98"/>
      <c r="BI4" s="98"/>
      <c r="BJ4" s="98"/>
      <c r="BK4" s="94"/>
      <c r="BL4" s="19"/>
      <c r="BM4" s="75"/>
      <c r="BN4" s="105"/>
    </row>
    <row r="5" spans="1:66" x14ac:dyDescent="0.25">
      <c r="A5" s="93" t="s">
        <v>11</v>
      </c>
      <c r="B5" s="94"/>
      <c r="C5" s="95"/>
      <c r="D5" s="96"/>
      <c r="E5" s="97"/>
      <c r="F5" s="93" t="s">
        <v>12</v>
      </c>
      <c r="G5" s="98"/>
      <c r="H5" s="98"/>
      <c r="I5" s="98"/>
      <c r="J5" s="98"/>
      <c r="K5" s="98"/>
      <c r="L5" s="98"/>
      <c r="M5" s="98"/>
      <c r="N5" s="94"/>
      <c r="O5" s="95">
        <f>Instellingen!B5</f>
        <v>99</v>
      </c>
      <c r="P5" s="96"/>
      <c r="Q5" s="96"/>
      <c r="R5" s="96"/>
      <c r="S5" s="96"/>
      <c r="T5" s="96"/>
      <c r="U5" s="96"/>
      <c r="V5" s="97"/>
      <c r="W5" s="139"/>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1"/>
      <c r="BC5" s="93"/>
      <c r="BD5" s="98"/>
      <c r="BE5" s="98"/>
      <c r="BF5" s="98"/>
      <c r="BG5" s="98"/>
      <c r="BH5" s="98"/>
      <c r="BI5" s="98"/>
      <c r="BJ5" s="98"/>
      <c r="BK5" s="94"/>
      <c r="BL5" s="19"/>
      <c r="BM5" s="75"/>
      <c r="BN5" s="105"/>
    </row>
    <row r="6" spans="1:66" ht="12.75" customHeight="1" x14ac:dyDescent="0.25">
      <c r="A6" s="128"/>
      <c r="B6" s="129"/>
      <c r="C6" s="129"/>
      <c r="D6" s="129"/>
      <c r="E6" s="130"/>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c r="BJ6" s="56"/>
      <c r="BK6" s="36"/>
      <c r="BL6" s="73"/>
      <c r="BM6" s="75"/>
      <c r="BN6" s="105"/>
    </row>
    <row r="7" spans="1:66" ht="12.75" customHeight="1" x14ac:dyDescent="0.25">
      <c r="A7" s="131"/>
      <c r="B7" s="131"/>
      <c r="C7" s="131"/>
      <c r="D7" s="131"/>
      <c r="E7" s="132"/>
      <c r="F7" s="57" t="s">
        <v>15</v>
      </c>
      <c r="G7" s="125" t="str">
        <f>Instellingen!C36</f>
        <v>10-11 okt</v>
      </c>
      <c r="H7" s="117"/>
      <c r="I7" s="117"/>
      <c r="J7" s="117"/>
      <c r="K7" s="117"/>
      <c r="L7" s="117"/>
      <c r="M7" s="117"/>
      <c r="N7" s="118"/>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76"/>
      <c r="BN7" s="108"/>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27"/>
      <c r="BN8" s="2" t="s">
        <v>6</v>
      </c>
    </row>
  </sheetData>
  <sheetProtection sheet="1" objects="1" scenarios="1"/>
  <mergeCells count="32">
    <mergeCell ref="A1:BN1"/>
    <mergeCell ref="C3:E3"/>
    <mergeCell ref="C4:E4"/>
    <mergeCell ref="C5:E5"/>
    <mergeCell ref="BN3:BN7"/>
    <mergeCell ref="A3:B3"/>
    <mergeCell ref="F3:N3"/>
    <mergeCell ref="O6:V6"/>
    <mergeCell ref="BC4:BK4"/>
    <mergeCell ref="BC3:BK3"/>
    <mergeCell ref="F4:N4"/>
    <mergeCell ref="AU6:BB6"/>
    <mergeCell ref="G6:N6"/>
    <mergeCell ref="O5:V5"/>
    <mergeCell ref="F5:N5"/>
    <mergeCell ref="AM6:AT6"/>
    <mergeCell ref="O3:V3"/>
    <mergeCell ref="BC6:BH6"/>
    <mergeCell ref="W6:AD6"/>
    <mergeCell ref="W7:AD7"/>
    <mergeCell ref="A4:B4"/>
    <mergeCell ref="A5:B5"/>
    <mergeCell ref="G7:N7"/>
    <mergeCell ref="A6:E7"/>
    <mergeCell ref="O7:V7"/>
    <mergeCell ref="O4:V4"/>
    <mergeCell ref="BC5:BK5"/>
    <mergeCell ref="W3:BB5"/>
    <mergeCell ref="AU7:BB7"/>
    <mergeCell ref="AE6:AL6"/>
    <mergeCell ref="AE7:AL7"/>
    <mergeCell ref="AM7:AT7"/>
  </mergeCells>
  <phoneticPr fontId="0" type="noConversion"/>
  <dataValidations count="14">
    <dataValidation type="whole" operator="lessThan" allowBlank="1" showInputMessage="1" showErrorMessage="1" error="De waarde is maximaal 500" sqref="H9:L65536 R9:T65536 AP9:AR65536 AX9:AZ65536 AA9:AB65536 AH9:AJ65536" xr:uid="{00000000-0002-0000-0500-000000000000}">
      <formula1>500</formula1>
    </dataValidation>
    <dataValidation type="whole" operator="lessThan" allowBlank="1" showInputMessage="1" showErrorMessage="1" error="De waarde is maximaal 200" sqref="BB2 AL2 AT2 AL8:AL65536 AT8:AT65536 BB8:BB65536 V8:V65536 N8:N65536 AD8:AD65536" xr:uid="{00000000-0002-0000-0500-000001000000}">
      <formula1>200</formula1>
    </dataValidation>
    <dataValidation operator="lessThan" allowBlank="1" showInputMessage="1" showErrorMessage="1" error="De waarde is maximaal 500" sqref="R8:T8 AA8:AB8 AI8:AJ8 AQ8:AR8 AY8:AZ8 H8:L8" xr:uid="{00000000-0002-0000-0500-000002000000}"/>
    <dataValidation type="whole" allowBlank="1" showInputMessage="1" showErrorMessage="1" sqref="BL3:BM3 O4" xr:uid="{00000000-0002-0000-0500-000003000000}">
      <formula1>1</formula1>
      <formula2>4</formula2>
    </dataValidation>
    <dataValidation type="whole" allowBlank="1" showInputMessage="1" showErrorMessage="1" sqref="BL4:BM4" xr:uid="{00000000-0002-0000-0500-000004000000}">
      <formula1>1</formula1>
      <formula2>2</formula2>
    </dataValidation>
    <dataValidation type="whole" operator="lessThan" allowBlank="1" showInputMessage="1" showErrorMessage="1" sqref="BL5:BM5" xr:uid="{00000000-0002-0000-0500-000005000000}">
      <formula1>9</formula1>
    </dataValidation>
    <dataValidation type="whole" operator="lessThan" allowBlank="1" showInputMessage="1" showErrorMessage="1" sqref="BL6:BM6" xr:uid="{00000000-0002-0000-0500-000006000000}">
      <formula1>340</formula1>
    </dataValidation>
    <dataValidation type="whole" operator="lessThanOrEqual" allowBlank="1" showInputMessage="1" showErrorMessage="1" sqref="X9:Z65536 X2:Z2 P2:Q2 P8:Q8 X8:Z8 P9:Q65536" xr:uid="{00000000-0002-0000-0500-000007000000}">
      <formula1>340</formula1>
    </dataValidation>
    <dataValidation type="whole" operator="lessThan" allowBlank="1" showInputMessage="1" showErrorMessage="1" sqref="U2 U8:U65536" xr:uid="{00000000-0002-0000-0500-000008000000}">
      <formula1>999</formula1>
    </dataValidation>
    <dataValidation type="whole" operator="lessThanOrEqual" allowBlank="1" showInputMessage="1" showErrorMessage="1" error="De waarde is maximaal 200" sqref="AN2:AO2 AV2:AW2 AF2:AG2 AN8:AO65536 AF8:AG65536 AV8:AW65536" xr:uid="{00000000-0002-0000-0500-000009000000}">
      <formula1>340</formula1>
    </dataValidation>
    <dataValidation type="whole" operator="lessThanOrEqual" allowBlank="1" showInputMessage="1" showErrorMessage="1" sqref="O5" xr:uid="{00000000-0002-0000-0500-00000A000000}">
      <formula1>999</formula1>
    </dataValidation>
    <dataValidation type="whole" operator="lessThan" allowBlank="1" showInputMessage="1" showErrorMessage="1" sqref="O3" xr:uid="{00000000-0002-0000-0500-00000B000000}">
      <formula1>99</formula1>
    </dataValidation>
    <dataValidation operator="lessThanOrEqual" allowBlank="1" showInputMessage="1" showErrorMessage="1" sqref="W1:W3 W8:W65536" xr:uid="{00000000-0002-0000-0500-00000C000000}"/>
    <dataValidation operator="lessThanOrEqual" allowBlank="1" showInputMessage="1" showErrorMessage="1" error="De waarde is maximaal 200" sqref="AM1:AM2 AU1:AU2 AE1:AE2 AM8:AM65536 AE8:AE65536 AU8:AU65536" xr:uid="{00000000-0002-0000-0500-00000D000000}"/>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159746"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159747"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159748"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159749"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159750" r:id="rId9" name="Button 6">
              <controlPr defaultSize="0" print="0" autoFill="0" autoPict="0" macro="[0]!verbergen">
                <anchor moveWithCells="1" sizeWithCells="1">
                  <from>
                    <xdr:col>65</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159751"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159752"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159753"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159755" r:id="rId13"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159756" r:id="rId14" name="Button 12">
              <controlPr defaultSize="0" print="0" autoFill="0" autoPict="0" macro="[0]!Sort_Totaal_Punten">
                <anchor moveWithCells="1" sizeWithCells="1">
                  <from>
                    <xdr:col>61</xdr:col>
                    <xdr:colOff>12700</xdr:colOff>
                    <xdr:row>7</xdr:row>
                    <xdr:rowOff>31750</xdr:rowOff>
                  </from>
                  <to>
                    <xdr:col>61</xdr:col>
                    <xdr:colOff>381000</xdr:colOff>
                    <xdr:row>8</xdr:row>
                    <xdr:rowOff>0</xdr:rowOff>
                  </to>
                </anchor>
              </controlPr>
            </control>
          </mc:Choice>
        </mc:AlternateContent>
        <mc:AlternateContent xmlns:mc="http://schemas.openxmlformats.org/markup-compatibility/2006">
          <mc:Choice Requires="x14">
            <control shapeId="159757" r:id="rId15"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159758" r:id="rId16"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159760" r:id="rId17"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159762" r:id="rId18"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159768" r:id="rId19" name="Button 24">
              <controlPr defaultSize="0" print="0" autoFill="0" autoPict="0" macro="[0]!Kopieren">
                <anchor moveWithCells="1" sizeWithCells="1">
                  <from>
                    <xdr:col>2</xdr:col>
                    <xdr:colOff>660400</xdr:colOff>
                    <xdr:row>5</xdr:row>
                    <xdr:rowOff>0</xdr:rowOff>
                  </from>
                  <to>
                    <xdr:col>5</xdr:col>
                    <xdr:colOff>0</xdr:colOff>
                    <xdr:row>6</xdr:row>
                    <xdr:rowOff>152400</xdr:rowOff>
                  </to>
                </anchor>
              </controlPr>
            </control>
          </mc:Choice>
        </mc:AlternateContent>
        <mc:AlternateContent xmlns:mc="http://schemas.openxmlformats.org/markup-compatibility/2006">
          <mc:Choice Requires="x14">
            <control shapeId="159769" r:id="rId20" name="Button 25">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159770" r:id="rId21" name="Button 26">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159771" r:id="rId22" name="Button 27">
              <controlPr defaultSize="0" print="0" autoFill="0" autoPict="0" macro="[0]!Verberg_Ex_Aequo_3">
                <anchor moveWithCells="1" sizeWithCells="1">
                  <from>
                    <xdr:col>26</xdr:col>
                    <xdr:colOff>19050</xdr:colOff>
                    <xdr:row>7</xdr:row>
                    <xdr:rowOff>12700</xdr:rowOff>
                  </from>
                  <to>
                    <xdr:col>27</xdr:col>
                    <xdr:colOff>190500</xdr:colOff>
                    <xdr:row>8</xdr:row>
                    <xdr:rowOff>0</xdr:rowOff>
                  </to>
                </anchor>
              </controlPr>
            </control>
          </mc:Choice>
        </mc:AlternateContent>
        <mc:AlternateContent xmlns:mc="http://schemas.openxmlformats.org/markup-compatibility/2006">
          <mc:Choice Requires="x14">
            <control shapeId="159772" r:id="rId23" name="Button 28">
              <controlPr defaultSize="0" print="0" autoFill="0" autoPict="0" macro="[0]!Verberg_Ex_Aequo_4">
                <anchor moveWithCells="1" sizeWithCells="1">
                  <from>
                    <xdr:col>30</xdr:col>
                    <xdr:colOff>0</xdr:colOff>
                    <xdr:row>7</xdr:row>
                    <xdr:rowOff>12700</xdr:rowOff>
                  </from>
                  <to>
                    <xdr:col>35</xdr:col>
                    <xdr:colOff>190500</xdr:colOff>
                    <xdr:row>8</xdr:row>
                    <xdr:rowOff>0</xdr:rowOff>
                  </to>
                </anchor>
              </controlPr>
            </control>
          </mc:Choice>
        </mc:AlternateContent>
        <mc:AlternateContent xmlns:mc="http://schemas.openxmlformats.org/markup-compatibility/2006">
          <mc:Choice Requires="x14">
            <control shapeId="159773" r:id="rId24" name="Button 29">
              <controlPr defaultSize="0" print="0" autoFill="0" autoPict="0" macro="[0]!Verberg_Ex_Aequo_5">
                <anchor moveWithCells="1" sizeWithCells="1">
                  <from>
                    <xdr:col>38</xdr:col>
                    <xdr:colOff>0</xdr:colOff>
                    <xdr:row>7</xdr:row>
                    <xdr:rowOff>12700</xdr:rowOff>
                  </from>
                  <to>
                    <xdr:col>43</xdr:col>
                    <xdr:colOff>190500</xdr:colOff>
                    <xdr:row>8</xdr:row>
                    <xdr:rowOff>0</xdr:rowOff>
                  </to>
                </anchor>
              </controlPr>
            </control>
          </mc:Choice>
        </mc:AlternateContent>
        <mc:AlternateContent xmlns:mc="http://schemas.openxmlformats.org/markup-compatibility/2006">
          <mc:Choice Requires="x14">
            <control shapeId="159774" r:id="rId25" name="Button 30">
              <controlPr defaultSize="0" print="0" autoFill="0" autoPict="0" macro="[0]!Verberg_Ex_Aequo_6">
                <anchor moveWithCells="1" sizeWithCells="1">
                  <from>
                    <xdr:col>46</xdr:col>
                    <xdr:colOff>0</xdr:colOff>
                    <xdr:row>7</xdr:row>
                    <xdr:rowOff>12700</xdr:rowOff>
                  </from>
                  <to>
                    <xdr:col>51</xdr:col>
                    <xdr:colOff>190500</xdr:colOff>
                    <xdr:row>8</xdr:row>
                    <xdr:rowOff>0</xdr:rowOff>
                  </to>
                </anchor>
              </controlPr>
            </control>
          </mc:Choice>
        </mc:AlternateContent>
        <mc:AlternateContent xmlns:mc="http://schemas.openxmlformats.org/markup-compatibility/2006">
          <mc:Choice Requires="x14">
            <control shapeId="159775" r:id="rId26" name="Button 31">
              <controlPr defaultSize="0" print="0" autoFill="0" autoPict="0" macro="[0]!Sort_Pl_Punten_4">
                <anchor moveWithCells="1" sizeWithCells="1">
                  <from>
                    <xdr:col>30</xdr:col>
                    <xdr:colOff>0</xdr:colOff>
                    <xdr:row>7</xdr:row>
                    <xdr:rowOff>31750</xdr:rowOff>
                  </from>
                  <to>
                    <xdr:col>38</xdr:col>
                    <xdr:colOff>0</xdr:colOff>
                    <xdr:row>8</xdr:row>
                    <xdr:rowOff>0</xdr:rowOff>
                  </to>
                </anchor>
              </controlPr>
            </control>
          </mc:Choice>
        </mc:AlternateContent>
        <mc:AlternateContent xmlns:mc="http://schemas.openxmlformats.org/markup-compatibility/2006">
          <mc:Choice Requires="x14">
            <control shapeId="159776" r:id="rId27" name="Button 32">
              <controlPr defaultSize="0" print="0" autoFill="0" autoPict="0" macro="[0]!Sort_Pl_Punten_5">
                <anchor moveWithCells="1" sizeWithCells="1">
                  <from>
                    <xdr:col>38</xdr:col>
                    <xdr:colOff>0</xdr:colOff>
                    <xdr:row>7</xdr:row>
                    <xdr:rowOff>31750</xdr:rowOff>
                  </from>
                  <to>
                    <xdr:col>46</xdr:col>
                    <xdr:colOff>0</xdr:colOff>
                    <xdr:row>8</xdr:row>
                    <xdr:rowOff>0</xdr:rowOff>
                  </to>
                </anchor>
              </controlPr>
            </control>
          </mc:Choice>
        </mc:AlternateContent>
        <mc:AlternateContent xmlns:mc="http://schemas.openxmlformats.org/markup-compatibility/2006">
          <mc:Choice Requires="x14">
            <control shapeId="159777" r:id="rId28" name="Button 33">
              <controlPr defaultSize="0" print="0" autoFill="0" autoPict="0" macro="[0]!Sort_Pl_Punten_6">
                <anchor moveWithCells="1" sizeWithCells="1">
                  <from>
                    <xdr:col>46</xdr:col>
                    <xdr:colOff>0</xdr:colOff>
                    <xdr:row>7</xdr:row>
                    <xdr:rowOff>31750</xdr:rowOff>
                  </from>
                  <to>
                    <xdr:col>46</xdr:col>
                    <xdr:colOff>0</xdr:colOff>
                    <xdr:row>8</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81"/>
  <dimension ref="A1:BN30"/>
  <sheetViews>
    <sheetView workbookViewId="0">
      <pane xSplit="5" ySplit="8" topLeftCell="F9" activePane="bottomRight" state="frozen"/>
      <selection activeCell="C5" sqref="C5:E5"/>
      <selection pane="topRight" activeCell="C5" sqref="C5:E5"/>
      <selection pane="bottomLeft" activeCell="C5" sqref="C5:E5"/>
      <selection pane="bottomRight" activeCell="F17" sqref="F17"/>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30</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180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194</v>
      </c>
      <c r="C9" s="1" t="s">
        <v>171</v>
      </c>
      <c r="D9" s="1" t="s">
        <v>157</v>
      </c>
      <c r="E9" s="1" t="s">
        <v>30</v>
      </c>
      <c r="F9" s="1" t="s">
        <v>124</v>
      </c>
      <c r="H9" s="59">
        <v>212.5</v>
      </c>
      <c r="I9" s="59">
        <v>0</v>
      </c>
      <c r="J9" s="60">
        <f>H9+I9</f>
        <v>212.5</v>
      </c>
      <c r="K9" s="59">
        <v>7</v>
      </c>
      <c r="L9" s="59">
        <v>8</v>
      </c>
      <c r="M9" s="59">
        <v>1</v>
      </c>
      <c r="N9" s="61">
        <v>1</v>
      </c>
      <c r="R9" s="63">
        <f>P9+Q9</f>
        <v>0</v>
      </c>
      <c r="Z9" s="66">
        <f>X9+Y9</f>
        <v>0</v>
      </c>
      <c r="BC9">
        <f>N9+V9+AD9+AL9+AT9+BB9</f>
        <v>1</v>
      </c>
      <c r="BD9">
        <f>J9+R9+Z9+AH9+AP9+AX9</f>
        <v>212.5</v>
      </c>
      <c r="BI9" s="31">
        <f>BC9-BE9-BF9</f>
        <v>1</v>
      </c>
      <c r="BJ9">
        <f>BD9-BG9-BH9</f>
        <v>212.5</v>
      </c>
    </row>
    <row r="10" spans="1:66" x14ac:dyDescent="0.25">
      <c r="A10" s="1">
        <v>2</v>
      </c>
      <c r="B10" s="1" t="s">
        <v>249</v>
      </c>
      <c r="C10" s="1" t="s">
        <v>312</v>
      </c>
      <c r="D10" s="1" t="s">
        <v>250</v>
      </c>
      <c r="E10" s="1" t="s">
        <v>30</v>
      </c>
      <c r="F10" s="1" t="s">
        <v>146</v>
      </c>
      <c r="H10" s="59">
        <v>210.5</v>
      </c>
      <c r="I10" s="59">
        <v>0</v>
      </c>
      <c r="J10" s="60">
        <f>H10+I10</f>
        <v>210.5</v>
      </c>
      <c r="K10" s="59">
        <v>7</v>
      </c>
      <c r="L10" s="59">
        <v>7</v>
      </c>
      <c r="M10" s="59">
        <v>2</v>
      </c>
      <c r="N10" s="61">
        <v>2</v>
      </c>
      <c r="R10" s="63">
        <f>P10+Q10</f>
        <v>0</v>
      </c>
      <c r="Z10" s="66">
        <f>X10+Y10</f>
        <v>0</v>
      </c>
      <c r="BC10">
        <f>N10+V10+AD10+AL10+AT10+BB10</f>
        <v>2</v>
      </c>
      <c r="BD10">
        <f>J10+R10+Z10+AH10+AP10+AX10</f>
        <v>210.5</v>
      </c>
      <c r="BI10" s="31">
        <f>BC10-BE10-BF10</f>
        <v>2</v>
      </c>
      <c r="BJ10">
        <f>BD10-BG10-BH10</f>
        <v>210.5</v>
      </c>
    </row>
    <row r="11" spans="1:66" x14ac:dyDescent="0.25">
      <c r="A11" s="1">
        <v>3</v>
      </c>
      <c r="B11" s="1" t="s">
        <v>251</v>
      </c>
      <c r="C11" s="1" t="s">
        <v>313</v>
      </c>
      <c r="D11" s="1" t="s">
        <v>252</v>
      </c>
      <c r="E11" s="1" t="s">
        <v>30</v>
      </c>
      <c r="F11" s="1" t="s">
        <v>140</v>
      </c>
      <c r="H11" s="59">
        <v>193.5</v>
      </c>
      <c r="I11" s="59">
        <v>0</v>
      </c>
      <c r="J11" s="60">
        <f>H11+I11</f>
        <v>193.5</v>
      </c>
      <c r="K11" s="59">
        <v>7</v>
      </c>
      <c r="L11" s="59">
        <v>7</v>
      </c>
      <c r="M11" s="59">
        <v>3</v>
      </c>
      <c r="N11" s="61">
        <v>3</v>
      </c>
      <c r="R11" s="63">
        <f>P11+Q11</f>
        <v>0</v>
      </c>
      <c r="Z11" s="66">
        <f>X11+Y11</f>
        <v>0</v>
      </c>
      <c r="BC11">
        <f>N11+V11+AD11+AL11+AT11+BB11</f>
        <v>3</v>
      </c>
      <c r="BD11">
        <f>J11+R11+Z11+AH11+AP11+AX11</f>
        <v>193.5</v>
      </c>
      <c r="BI11" s="31">
        <f>BC11-BE11-BF11</f>
        <v>3</v>
      </c>
      <c r="BJ11">
        <f>BD11-BG11-BH11</f>
        <v>193.5</v>
      </c>
    </row>
    <row r="12" spans="1:66" x14ac:dyDescent="0.25">
      <c r="A12" s="1">
        <v>4</v>
      </c>
      <c r="B12" s="1" t="s">
        <v>192</v>
      </c>
      <c r="C12" s="1" t="s">
        <v>169</v>
      </c>
      <c r="D12" s="1" t="s">
        <v>155</v>
      </c>
      <c r="E12" s="1" t="s">
        <v>30</v>
      </c>
      <c r="F12" s="1" t="s">
        <v>118</v>
      </c>
      <c r="H12" s="59">
        <v>188.5</v>
      </c>
      <c r="I12" s="59">
        <v>0</v>
      </c>
      <c r="J12" s="60">
        <f>H12+I12</f>
        <v>188.5</v>
      </c>
      <c r="K12" s="59">
        <v>6</v>
      </c>
      <c r="L12" s="59">
        <v>7</v>
      </c>
      <c r="M12" s="59">
        <v>4</v>
      </c>
      <c r="N12" s="61">
        <v>4</v>
      </c>
      <c r="R12" s="63">
        <f>P12+Q12</f>
        <v>0</v>
      </c>
      <c r="Z12" s="66">
        <f>X12+Y12</f>
        <v>0</v>
      </c>
      <c r="BC12">
        <f>N12+V12+AD12+AL12+AT12+BB12</f>
        <v>4</v>
      </c>
      <c r="BD12">
        <f>J12+R12+Z12+AH12+AP12+AX12</f>
        <v>188.5</v>
      </c>
      <c r="BI12" s="31">
        <f>BC12-BE12-BF12</f>
        <v>4</v>
      </c>
      <c r="BJ12">
        <f>BD12-BG12-BH12</f>
        <v>188.5</v>
      </c>
    </row>
    <row r="13" spans="1:66" x14ac:dyDescent="0.25">
      <c r="A13" s="1">
        <v>5</v>
      </c>
      <c r="B13" s="1" t="s">
        <v>181</v>
      </c>
      <c r="C13" s="1" t="s">
        <v>165</v>
      </c>
      <c r="D13" s="1" t="s">
        <v>149</v>
      </c>
      <c r="E13" s="1" t="s">
        <v>30</v>
      </c>
      <c r="F13" s="1" t="s">
        <v>141</v>
      </c>
      <c r="H13" s="59">
        <v>185.5</v>
      </c>
      <c r="I13" s="59">
        <v>0</v>
      </c>
      <c r="J13" s="60">
        <f>H13+I13</f>
        <v>185.5</v>
      </c>
      <c r="K13" s="59">
        <v>6</v>
      </c>
      <c r="L13" s="59">
        <v>7</v>
      </c>
      <c r="M13" s="59">
        <v>5</v>
      </c>
      <c r="N13" s="61">
        <v>5</v>
      </c>
      <c r="R13" s="63">
        <f>P13+Q13</f>
        <v>0</v>
      </c>
      <c r="Z13" s="66">
        <f>X13+Y13</f>
        <v>0</v>
      </c>
      <c r="BC13">
        <f>N13+V13+AD13+AL13+AT13+BB13</f>
        <v>5</v>
      </c>
      <c r="BD13">
        <f>J13+R13+Z13+AH13+AP13+AX13</f>
        <v>185.5</v>
      </c>
      <c r="BI13" s="31">
        <f>BC13-BE13-BF13</f>
        <v>5</v>
      </c>
      <c r="BJ13">
        <f>BD13-BG13-BH13</f>
        <v>185.5</v>
      </c>
    </row>
    <row r="14" spans="1:66" x14ac:dyDescent="0.25">
      <c r="A14" s="1">
        <v>6</v>
      </c>
      <c r="B14" s="1" t="s">
        <v>193</v>
      </c>
      <c r="C14" s="1" t="s">
        <v>170</v>
      </c>
      <c r="D14" s="1" t="s">
        <v>156</v>
      </c>
      <c r="E14" s="1" t="s">
        <v>30</v>
      </c>
      <c r="F14" s="1" t="s">
        <v>128</v>
      </c>
      <c r="H14" s="59">
        <v>184</v>
      </c>
      <c r="I14" s="59">
        <v>0</v>
      </c>
      <c r="J14" s="60">
        <f>H14+I14</f>
        <v>184</v>
      </c>
      <c r="K14" s="59">
        <v>6.5</v>
      </c>
      <c r="L14" s="59">
        <v>7</v>
      </c>
      <c r="M14" s="59">
        <v>6</v>
      </c>
      <c r="N14" s="61">
        <v>6</v>
      </c>
      <c r="R14" s="63">
        <f>P14+Q14</f>
        <v>0</v>
      </c>
      <c r="Z14" s="66">
        <f>X14+Y14</f>
        <v>0</v>
      </c>
      <c r="BC14">
        <f>N14+V14+AD14+AL14+AT14+BB14</f>
        <v>6</v>
      </c>
      <c r="BD14">
        <f>J14+R14+Z14+AH14+AP14+AX14</f>
        <v>184</v>
      </c>
      <c r="BI14" s="31">
        <f>BC14-BE14-BF14</f>
        <v>6</v>
      </c>
      <c r="BJ14">
        <f>BD14-BG14-BH14</f>
        <v>184</v>
      </c>
    </row>
    <row r="15" spans="1:66" x14ac:dyDescent="0.25">
      <c r="A15" s="1">
        <v>7</v>
      </c>
      <c r="B15" s="1" t="s">
        <v>253</v>
      </c>
      <c r="C15" s="1" t="s">
        <v>314</v>
      </c>
      <c r="D15" s="1" t="s">
        <v>254</v>
      </c>
      <c r="E15" s="1" t="s">
        <v>30</v>
      </c>
      <c r="F15" s="1" t="s">
        <v>128</v>
      </c>
      <c r="H15" s="59">
        <v>180.5</v>
      </c>
      <c r="I15" s="59">
        <v>0</v>
      </c>
      <c r="J15" s="60">
        <f>H15+I15</f>
        <v>180.5</v>
      </c>
      <c r="K15" s="59">
        <v>6</v>
      </c>
      <c r="L15" s="59">
        <v>7</v>
      </c>
      <c r="M15" s="59">
        <v>7</v>
      </c>
      <c r="N15" s="61">
        <v>7</v>
      </c>
      <c r="R15" s="63">
        <f>P15+Q15</f>
        <v>0</v>
      </c>
      <c r="Z15" s="66">
        <f>X15+Y15</f>
        <v>0</v>
      </c>
      <c r="BC15">
        <f>N15+V15+AD15+AL15+AT15+BB15</f>
        <v>7</v>
      </c>
      <c r="BD15">
        <f>J15+R15+Z15+AH15+AP15+AX15</f>
        <v>180.5</v>
      </c>
      <c r="BI15" s="31">
        <f>BC15-BE15-BF15</f>
        <v>7</v>
      </c>
      <c r="BJ15">
        <f>BD15-BG15-BH15</f>
        <v>180.5</v>
      </c>
    </row>
    <row r="16" spans="1:66" x14ac:dyDescent="0.25">
      <c r="A16" s="1">
        <v>8</v>
      </c>
      <c r="B16" s="1" t="s">
        <v>255</v>
      </c>
      <c r="C16" s="1" t="s">
        <v>315</v>
      </c>
      <c r="D16" s="1" t="s">
        <v>256</v>
      </c>
      <c r="E16" s="1" t="s">
        <v>30</v>
      </c>
      <c r="F16" s="1" t="s">
        <v>146</v>
      </c>
      <c r="H16" s="59">
        <v>178</v>
      </c>
      <c r="I16" s="59">
        <v>0</v>
      </c>
      <c r="J16" s="60">
        <f>H16+I16</f>
        <v>178</v>
      </c>
      <c r="K16" s="59">
        <v>6</v>
      </c>
      <c r="L16" s="59">
        <v>6</v>
      </c>
      <c r="M16" s="59">
        <v>8</v>
      </c>
      <c r="N16" s="61">
        <v>8</v>
      </c>
      <c r="R16" s="63">
        <f>P16+Q16</f>
        <v>0</v>
      </c>
      <c r="Z16" s="66">
        <f>X16+Y16</f>
        <v>0</v>
      </c>
      <c r="BC16">
        <f>N16+V16+AD16+AL16+AT16+BB16</f>
        <v>8</v>
      </c>
      <c r="BD16">
        <f>J16+R16+Z16+AH16+AP16+AX16</f>
        <v>178</v>
      </c>
      <c r="BI16" s="31">
        <f>BC16-BE16-BF16</f>
        <v>8</v>
      </c>
      <c r="BJ16">
        <f>BD16-BG16-BH16</f>
        <v>178</v>
      </c>
    </row>
    <row r="17" spans="1:66" x14ac:dyDescent="0.25">
      <c r="A17" s="1">
        <v>9</v>
      </c>
      <c r="B17" s="1" t="s">
        <v>257</v>
      </c>
      <c r="C17" s="1" t="s">
        <v>316</v>
      </c>
      <c r="D17" s="1" t="s">
        <v>258</v>
      </c>
      <c r="E17" s="1" t="s">
        <v>30</v>
      </c>
      <c r="F17" s="1" t="s">
        <v>140</v>
      </c>
      <c r="H17" s="59">
        <v>178</v>
      </c>
      <c r="I17" s="59">
        <v>0</v>
      </c>
      <c r="J17" s="60">
        <f>H17+I17</f>
        <v>178</v>
      </c>
      <c r="K17" s="59">
        <v>5.5</v>
      </c>
      <c r="L17" s="59">
        <v>6</v>
      </c>
      <c r="M17" s="59">
        <v>9</v>
      </c>
      <c r="N17" s="61">
        <v>9</v>
      </c>
      <c r="R17" s="63">
        <f>P17+Q17</f>
        <v>0</v>
      </c>
      <c r="Z17" s="66">
        <f>X17+Y17</f>
        <v>0</v>
      </c>
      <c r="BC17">
        <f>N17+V17+AD17+AL17+AT17+BB17</f>
        <v>9</v>
      </c>
      <c r="BD17">
        <f>J17+R17+Z17+AH17+AP17+AX17</f>
        <v>178</v>
      </c>
      <c r="BI17" s="31">
        <f>BC17-BE17-BF17</f>
        <v>9</v>
      </c>
      <c r="BJ17">
        <f>BD17-BG17-BH17</f>
        <v>178</v>
      </c>
    </row>
    <row r="18" spans="1:66" x14ac:dyDescent="0.25">
      <c r="A18" s="1">
        <v>10</v>
      </c>
      <c r="B18" s="1" t="s">
        <v>259</v>
      </c>
      <c r="C18" s="1" t="s">
        <v>317</v>
      </c>
      <c r="D18" s="1" t="s">
        <v>260</v>
      </c>
      <c r="E18" s="1" t="s">
        <v>30</v>
      </c>
      <c r="F18" s="1" t="s">
        <v>117</v>
      </c>
      <c r="H18" s="59">
        <v>177.5</v>
      </c>
      <c r="I18" s="59">
        <v>0</v>
      </c>
      <c r="J18" s="60">
        <f>H18+I18</f>
        <v>177.5</v>
      </c>
      <c r="K18" s="59">
        <v>6.5</v>
      </c>
      <c r="L18" s="59">
        <v>7</v>
      </c>
      <c r="M18" s="59">
        <v>10</v>
      </c>
      <c r="N18" s="61">
        <v>10</v>
      </c>
      <c r="R18" s="63">
        <f>P18+Q18</f>
        <v>0</v>
      </c>
      <c r="Z18" s="66">
        <f>X18+Y18</f>
        <v>0</v>
      </c>
      <c r="BC18">
        <f>N18+V18+AD18+AL18+AT18+BB18</f>
        <v>10</v>
      </c>
      <c r="BD18">
        <f>J18+R18+Z18+AH18+AP18+AX18</f>
        <v>177.5</v>
      </c>
      <c r="BI18" s="31">
        <f>BC18-BE18-BF18</f>
        <v>10</v>
      </c>
      <c r="BJ18">
        <f>BD18-BG18-BH18</f>
        <v>177.5</v>
      </c>
    </row>
    <row r="19" spans="1:66" x14ac:dyDescent="0.25">
      <c r="A19" s="1">
        <v>11</v>
      </c>
      <c r="B19" s="1" t="s">
        <v>186</v>
      </c>
      <c r="C19" s="1" t="s">
        <v>197</v>
      </c>
      <c r="D19" s="1" t="s">
        <v>187</v>
      </c>
      <c r="E19" s="1" t="s">
        <v>30</v>
      </c>
      <c r="F19" s="1" t="s">
        <v>126</v>
      </c>
      <c r="H19" s="59">
        <v>165</v>
      </c>
      <c r="I19" s="59">
        <v>0</v>
      </c>
      <c r="J19" s="60">
        <f>H19+I19</f>
        <v>165</v>
      </c>
      <c r="K19" s="59">
        <v>5</v>
      </c>
      <c r="L19" s="59">
        <v>6</v>
      </c>
      <c r="M19" s="59">
        <v>11</v>
      </c>
      <c r="N19" s="61">
        <v>11</v>
      </c>
      <c r="Q19" s="62">
        <v>0</v>
      </c>
      <c r="R19" s="63">
        <f>P19+Q19</f>
        <v>0</v>
      </c>
      <c r="Z19" s="66">
        <f>X19+Y19</f>
        <v>0</v>
      </c>
      <c r="BC19">
        <f>N19+V19+AD19+AL19+AT19+BB19</f>
        <v>11</v>
      </c>
      <c r="BD19">
        <f>J19+R19+Z19+AH19+AP19+AX19</f>
        <v>165</v>
      </c>
      <c r="BE19" s="31"/>
      <c r="BG19">
        <v>0</v>
      </c>
      <c r="BH19">
        <v>0</v>
      </c>
      <c r="BI19" s="31">
        <f>BC19-BE19-BF19</f>
        <v>11</v>
      </c>
      <c r="BJ19">
        <f>BD19-BG19-BH19</f>
        <v>165</v>
      </c>
    </row>
    <row r="20" spans="1:66" x14ac:dyDescent="0.25">
      <c r="B20" s="89"/>
      <c r="I20" s="59">
        <v>0</v>
      </c>
      <c r="J20" s="60">
        <f>H20+I20</f>
        <v>0</v>
      </c>
      <c r="Q20" s="62">
        <v>0</v>
      </c>
      <c r="R20" s="63">
        <f>P20+Q20</f>
        <v>0</v>
      </c>
      <c r="Y20" s="65">
        <v>0</v>
      </c>
      <c r="Z20" s="66">
        <f>X20+Y20</f>
        <v>0</v>
      </c>
      <c r="BD20">
        <f>J20+R20+Z20+AH20+AP20+AX20</f>
        <v>0</v>
      </c>
      <c r="BE20" s="31"/>
      <c r="BG20">
        <v>199.5</v>
      </c>
      <c r="BH20">
        <v>0</v>
      </c>
      <c r="BI20" s="31"/>
      <c r="BJ20">
        <f>BD20-BG20-BH20</f>
        <v>-199.5</v>
      </c>
      <c r="BN20" s="89"/>
    </row>
    <row r="21" spans="1:66" x14ac:dyDescent="0.25">
      <c r="I21" s="59">
        <v>0</v>
      </c>
      <c r="J21" s="60">
        <f>H21+I21</f>
        <v>0</v>
      </c>
      <c r="Q21" s="62">
        <v>0</v>
      </c>
      <c r="R21" s="63">
        <f>P21+Q21</f>
        <v>0</v>
      </c>
      <c r="Y21" s="65">
        <v>0</v>
      </c>
      <c r="Z21" s="66">
        <f>X21+Y21</f>
        <v>0</v>
      </c>
      <c r="BD21">
        <f>J21+R21+Z21+AH21+AP21+AX21</f>
        <v>0</v>
      </c>
      <c r="BE21" s="31"/>
      <c r="BG21">
        <v>179</v>
      </c>
      <c r="BH21">
        <v>0</v>
      </c>
      <c r="BI21" s="31"/>
      <c r="BJ21">
        <f>BD21-BG21-BH21</f>
        <v>-179</v>
      </c>
      <c r="BN21" s="89"/>
    </row>
    <row r="22" spans="1:66" x14ac:dyDescent="0.25">
      <c r="I22" s="59">
        <v>0</v>
      </c>
      <c r="J22" s="60">
        <f>H22+I22</f>
        <v>0</v>
      </c>
      <c r="Q22" s="62">
        <v>0</v>
      </c>
      <c r="R22" s="63">
        <f>P22+Q22</f>
        <v>0</v>
      </c>
      <c r="Y22" s="65">
        <v>0</v>
      </c>
      <c r="Z22" s="66">
        <f>X22+Y22</f>
        <v>0</v>
      </c>
      <c r="BD22">
        <f>J22+R22+Z22+AH22+AP22+AX22</f>
        <v>0</v>
      </c>
      <c r="BE22" s="31"/>
      <c r="BG22">
        <v>180</v>
      </c>
      <c r="BH22">
        <v>0</v>
      </c>
      <c r="BI22" s="31"/>
      <c r="BJ22">
        <f>BD22-BG22-BH22</f>
        <v>-180</v>
      </c>
    </row>
    <row r="23" spans="1:66" x14ac:dyDescent="0.25">
      <c r="I23" s="59">
        <v>0</v>
      </c>
      <c r="J23" s="60">
        <f>H23+I23</f>
        <v>0</v>
      </c>
      <c r="Q23" s="62">
        <v>0</v>
      </c>
      <c r="R23" s="63">
        <f>P23+Q23</f>
        <v>0</v>
      </c>
      <c r="Y23" s="65">
        <v>0</v>
      </c>
      <c r="Z23" s="66">
        <f>X23+Y23</f>
        <v>0</v>
      </c>
      <c r="BD23">
        <f>J23+R23+Z23+AH23+AP23+AX23</f>
        <v>0</v>
      </c>
      <c r="BE23" s="31"/>
      <c r="BG23">
        <v>171</v>
      </c>
      <c r="BH23">
        <v>0</v>
      </c>
      <c r="BI23" s="31"/>
      <c r="BJ23">
        <f>BD23-BG23-BH23</f>
        <v>-171</v>
      </c>
    </row>
    <row r="24" spans="1:66" x14ac:dyDescent="0.25">
      <c r="I24" s="59">
        <v>0</v>
      </c>
      <c r="J24" s="60">
        <f>H24+I24</f>
        <v>0</v>
      </c>
      <c r="Q24" s="62">
        <v>0</v>
      </c>
      <c r="R24" s="63">
        <f>P24+Q24</f>
        <v>0</v>
      </c>
      <c r="Z24" s="66">
        <f>X24+Y24</f>
        <v>0</v>
      </c>
      <c r="BD24">
        <f>J24+R24+Z24+AH24+AP24+AX24</f>
        <v>0</v>
      </c>
      <c r="BE24" s="31"/>
      <c r="BG24">
        <v>0</v>
      </c>
      <c r="BH24">
        <v>0</v>
      </c>
      <c r="BI24" s="31"/>
      <c r="BJ24">
        <f>BD24-BG24-BH24</f>
        <v>0</v>
      </c>
    </row>
    <row r="25" spans="1:66" x14ac:dyDescent="0.25">
      <c r="B25" s="89"/>
      <c r="I25" s="59">
        <v>0</v>
      </c>
      <c r="J25" s="60">
        <f>H25+I25</f>
        <v>0</v>
      </c>
      <c r="Q25" s="62">
        <v>0</v>
      </c>
      <c r="R25" s="63">
        <f>P25+Q25</f>
        <v>0</v>
      </c>
      <c r="Y25" s="65">
        <v>0</v>
      </c>
      <c r="Z25" s="66">
        <f>X25+Y25</f>
        <v>0</v>
      </c>
      <c r="BD25">
        <f>J25+R25+Z25+AH25+AP25+AX25</f>
        <v>0</v>
      </c>
      <c r="BE25" s="31"/>
      <c r="BG25">
        <v>0</v>
      </c>
      <c r="BH25">
        <v>0</v>
      </c>
      <c r="BI25" s="31"/>
      <c r="BJ25">
        <f>BD25-BG25-BH25</f>
        <v>0</v>
      </c>
    </row>
    <row r="26" spans="1:66" x14ac:dyDescent="0.25">
      <c r="I26" s="59">
        <v>0</v>
      </c>
      <c r="J26" s="60">
        <f>H26+I26</f>
        <v>0</v>
      </c>
      <c r="Q26" s="62">
        <v>0</v>
      </c>
      <c r="R26" s="63">
        <f>P26+Q26</f>
        <v>0</v>
      </c>
      <c r="Y26" s="65">
        <v>0</v>
      </c>
      <c r="Z26" s="66">
        <f>X26+Y26</f>
        <v>0</v>
      </c>
      <c r="BD26">
        <f>J26+R26+Z26+AH26+AP26+AX26</f>
        <v>0</v>
      </c>
      <c r="BE26" s="31"/>
      <c r="BG26">
        <v>0</v>
      </c>
      <c r="BH26">
        <v>0</v>
      </c>
      <c r="BI26" s="31"/>
      <c r="BJ26">
        <f>BD26-BG26-BH26</f>
        <v>0</v>
      </c>
    </row>
    <row r="27" spans="1:66" x14ac:dyDescent="0.25">
      <c r="I27" s="59">
        <v>0</v>
      </c>
      <c r="J27" s="60">
        <f>H27+I27</f>
        <v>0</v>
      </c>
      <c r="Q27" s="62">
        <v>0</v>
      </c>
      <c r="R27" s="63">
        <f>P27+Q27</f>
        <v>0</v>
      </c>
      <c r="Z27" s="66">
        <f>X27+Y27</f>
        <v>0</v>
      </c>
      <c r="BD27">
        <f>J27+R27+Z27+AH27+AP27+AX27</f>
        <v>0</v>
      </c>
      <c r="BE27" s="31"/>
      <c r="BG27">
        <v>0</v>
      </c>
      <c r="BH27">
        <v>0</v>
      </c>
      <c r="BI27" s="31"/>
      <c r="BJ27">
        <f>BD27-BG27-BH27</f>
        <v>0</v>
      </c>
    </row>
    <row r="28" spans="1:66" x14ac:dyDescent="0.25">
      <c r="B28" s="89"/>
      <c r="I28" s="59">
        <v>0</v>
      </c>
      <c r="J28" s="60">
        <f>H28+I28</f>
        <v>0</v>
      </c>
      <c r="R28" s="63">
        <f>P28+Q28</f>
        <v>0</v>
      </c>
      <c r="Y28" s="65">
        <v>0</v>
      </c>
      <c r="Z28" s="66">
        <f>X28+Y28</f>
        <v>0</v>
      </c>
      <c r="BD28">
        <f>J28+R28+Z28+AH28+AP28+AX28</f>
        <v>0</v>
      </c>
      <c r="BE28" s="31"/>
      <c r="BG28">
        <v>0</v>
      </c>
      <c r="BH28">
        <v>0</v>
      </c>
      <c r="BI28" s="31"/>
      <c r="BJ28">
        <f>BD28-BG28-BH28</f>
        <v>0</v>
      </c>
    </row>
    <row r="29" spans="1:66" x14ac:dyDescent="0.25">
      <c r="B29" s="89"/>
      <c r="I29" s="59">
        <v>0</v>
      </c>
      <c r="J29" s="60">
        <f>H29+I29</f>
        <v>0</v>
      </c>
      <c r="R29" s="63">
        <f>P29+Q29</f>
        <v>0</v>
      </c>
      <c r="Z29" s="66">
        <f>X29+Y29</f>
        <v>0</v>
      </c>
      <c r="BD29">
        <f>J29+R29+Z29+AH29+AP29+AX29</f>
        <v>0</v>
      </c>
      <c r="BE29" s="31"/>
      <c r="BG29">
        <v>0</v>
      </c>
      <c r="BH29">
        <v>0</v>
      </c>
      <c r="BI29" s="31"/>
      <c r="BJ29">
        <f>BD29-BG29-BH29</f>
        <v>0</v>
      </c>
    </row>
    <row r="30" spans="1:66" x14ac:dyDescent="0.25">
      <c r="J30" s="60">
        <f>H30+I30</f>
        <v>0</v>
      </c>
      <c r="R30" s="63">
        <f>P30+Q30</f>
        <v>0</v>
      </c>
      <c r="Y30" s="65">
        <v>0</v>
      </c>
      <c r="Z30" s="66">
        <f>X30+Y30</f>
        <v>0</v>
      </c>
      <c r="BD30">
        <f>J30+R30+Z30+AH30+AP30+AX30</f>
        <v>0</v>
      </c>
      <c r="BE30" s="31"/>
      <c r="BG30">
        <v>0</v>
      </c>
      <c r="BH30">
        <v>0</v>
      </c>
      <c r="BI30" s="31"/>
      <c r="BJ30">
        <f>BD30-BG30-BH30</f>
        <v>0</v>
      </c>
    </row>
  </sheetData>
  <sortState xmlns:xlrd2="http://schemas.microsoft.com/office/spreadsheetml/2017/richdata2" ref="A9:XFD31">
    <sortCondition ref="G9"/>
  </sortState>
  <mergeCells count="32">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s>
  <conditionalFormatting sqref="X2:Y2 P2:Q2 H2:I2 AF2:AG2 AN2:AO2 AV2:AW2 H9:I65306 AV9:AW65306 P9:Q65306 X9:Y65306 AF9:AG65306 AN9:AO65306">
    <cfRule type="cellIs" dxfId="4" priority="1" stopIfTrue="1" operator="greaterThanOrEqual">
      <formula>$BL$6</formula>
    </cfRule>
  </conditionalFormatting>
  <dataValidations count="9">
    <dataValidation type="whole" allowBlank="1" showInputMessage="1" showErrorMessage="1" sqref="O3:V3" xr:uid="{00000000-0002-0000-0600-000000000000}">
      <formula1>0</formula1>
      <formula2>99</formula2>
    </dataValidation>
    <dataValidation type="whole" operator="lessThanOrEqual" allowBlank="1" showInputMessage="1" showErrorMessage="1" sqref="BL5" xr:uid="{00000000-0002-0000-0600-000001000000}">
      <formula1>99</formula1>
    </dataValidation>
    <dataValidation type="whole" operator="lessThanOrEqual" allowBlank="1" showInputMessage="1" showErrorMessage="1" sqref="BL6" xr:uid="{00000000-0002-0000-0600-000002000000}">
      <formula1>400</formula1>
    </dataValidation>
    <dataValidation type="whole" allowBlank="1" showInputMessage="1" showErrorMessage="1" sqref="M1:N2 U1:V2 BA1:BB2 AS1:AT2 AK1:AL2 AC1:AD2 M8:N65306 AC8:AD65306 U8:V65306 AK8:AL65306 AS8:AT65306 BA8:BB65306" xr:uid="{00000000-0002-0000-0600-000003000000}">
      <formula1>0</formula1>
      <formula2>999</formula2>
    </dataValidation>
    <dataValidation type="decimal" allowBlank="1" showInputMessage="1" showErrorMessage="1" sqref="K1:L2 S1:T2 AY1:AZ2 AQ1:AR2 AI1:AJ2 AA1:AB2 K8:L65306 AA8:AB65306 S8:T65306 AI8:AJ65306 AQ8:AR65306 AY8:AZ65306" xr:uid="{00000000-0002-0000-0600-000004000000}">
      <formula1>0</formula1>
      <formula2>99</formula2>
    </dataValidation>
    <dataValidation type="decimal" allowBlank="1" showInputMessage="1" showErrorMessage="1" sqref="H1:I2 P1:Q2 AV1:AW2 AN1:AO2 AF1:AG2 X1:Y2 H8:I65306 X8:Y65306 P8:Q65306 AF8:AG65306 AN8:AO65306 AV8:AW65306" xr:uid="{00000000-0002-0000-0600-000005000000}">
      <formula1>0</formula1>
      <formula2>400</formula2>
    </dataValidation>
    <dataValidation operator="lessThanOrEqual" allowBlank="1" showInputMessage="1" showErrorMessage="1" sqref="BC9:BD30 AH8 AP8 AX8 J8:J30 J1:J2 R1:R2 AX1:AX2 AP1:AP2 AH1:AH2 Z1:Z2 BC1:BK8 BL1:BL4 BL7:BL8 Z8:Z30 R8:R30 BE9:BE20 BI9:BJ30" xr:uid="{00000000-0002-0000-0600-000006000000}"/>
    <dataValidation type="list" allowBlank="1" showInputMessage="1" showErrorMessage="1" sqref="BM1:BM2 BM9:BM65306" xr:uid="{00000000-0002-0000-0600-000007000000}">
      <formula1>"ja,nee"</formula1>
    </dataValidation>
    <dataValidation type="decimal" operator="lessThanOrEqual" allowBlank="1" showInputMessage="1" showErrorMessage="1" sqref="BG9:BH20 Z31:Z65306 AX9:AX65306 R31:R65306 J31:J65306 AH9:AH65306 AP9:AP65306 BC31:BD65306 BE21:BH65306 BK9:BL65306 BI31:BJ65306" xr:uid="{00000000-0002-0000-0600-000008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1057"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01058"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01059"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01060"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01061"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301062"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01063"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01064"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01065"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01066"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301067"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01068"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301069"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01070"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301071"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301072"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301073"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301074"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01075"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01076"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301077"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301078"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301079"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301080"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01081"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301082"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2"/>
  <dimension ref="A1:BN23"/>
  <sheetViews>
    <sheetView workbookViewId="0">
      <pane xSplit="5" ySplit="8" topLeftCell="F9" activePane="bottomRight" state="frozen"/>
      <selection activeCell="C5" sqref="C5:E5"/>
      <selection pane="topRight" activeCell="C5" sqref="C5:E5"/>
      <selection pane="bottomLeft" activeCell="C5" sqref="C5:E5"/>
      <selection pane="bottomRight" activeCell="F15" sqref="F15"/>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31</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180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180</v>
      </c>
      <c r="C9" s="1" t="s">
        <v>135</v>
      </c>
      <c r="D9" s="1" t="s">
        <v>123</v>
      </c>
      <c r="E9" s="1" t="s">
        <v>31</v>
      </c>
      <c r="F9" s="1" t="s">
        <v>117</v>
      </c>
      <c r="H9" s="59">
        <v>207.5</v>
      </c>
      <c r="I9" s="59">
        <v>0</v>
      </c>
      <c r="J9" s="60">
        <f>H9+I9</f>
        <v>207.5</v>
      </c>
      <c r="K9" s="59">
        <v>7</v>
      </c>
      <c r="L9" s="59">
        <v>7.5</v>
      </c>
      <c r="M9" s="59">
        <v>1</v>
      </c>
      <c r="N9" s="61">
        <v>1</v>
      </c>
      <c r="R9" s="63">
        <f>P9+Q9</f>
        <v>0</v>
      </c>
      <c r="Z9" s="66">
        <f>X9+Y9</f>
        <v>0</v>
      </c>
      <c r="BC9">
        <f>N9+V9+AD9+AL9+AT9+BB9</f>
        <v>1</v>
      </c>
      <c r="BD9">
        <f>J9+R9+Z9+AH9+AP9+AX9</f>
        <v>207.5</v>
      </c>
      <c r="BI9" s="31">
        <f>BC9-BE9-BF9</f>
        <v>1</v>
      </c>
      <c r="BJ9">
        <f>BD9-BG9-BH9</f>
        <v>207.5</v>
      </c>
    </row>
    <row r="10" spans="1:66" x14ac:dyDescent="0.25">
      <c r="A10" s="1">
        <v>2</v>
      </c>
      <c r="B10" s="1" t="s">
        <v>261</v>
      </c>
      <c r="C10" s="1" t="s">
        <v>318</v>
      </c>
      <c r="D10" s="1" t="s">
        <v>262</v>
      </c>
      <c r="E10" s="1" t="s">
        <v>31</v>
      </c>
      <c r="F10" s="1" t="s">
        <v>142</v>
      </c>
      <c r="H10" s="59">
        <v>191.5</v>
      </c>
      <c r="I10" s="59">
        <v>0</v>
      </c>
      <c r="J10" s="60">
        <f>H10+I10</f>
        <v>191.5</v>
      </c>
      <c r="K10" s="59">
        <v>6.5</v>
      </c>
      <c r="L10" s="59">
        <v>7</v>
      </c>
      <c r="M10" s="59">
        <v>2</v>
      </c>
      <c r="N10" s="61">
        <v>2</v>
      </c>
      <c r="R10" s="63">
        <f>P10+Q10</f>
        <v>0</v>
      </c>
      <c r="Z10" s="66">
        <f>X10+Y10</f>
        <v>0</v>
      </c>
      <c r="BC10">
        <f>N10+V10+AD10+AL10+AT10+BB10</f>
        <v>2</v>
      </c>
      <c r="BD10">
        <f>J10+R10+Z10+AH10+AP10+AX10</f>
        <v>191.5</v>
      </c>
      <c r="BI10" s="31">
        <f>BC10-BE10-BF10</f>
        <v>2</v>
      </c>
      <c r="BJ10">
        <f>BD10-BG10-BH10</f>
        <v>191.5</v>
      </c>
    </row>
    <row r="11" spans="1:66" x14ac:dyDescent="0.25">
      <c r="A11" s="1">
        <v>3</v>
      </c>
      <c r="B11" s="1" t="s">
        <v>263</v>
      </c>
      <c r="C11" s="1" t="s">
        <v>319</v>
      </c>
      <c r="D11" s="1" t="s">
        <v>264</v>
      </c>
      <c r="E11" s="1" t="s">
        <v>31</v>
      </c>
      <c r="F11" s="1" t="s">
        <v>126</v>
      </c>
      <c r="H11" s="59">
        <v>185.5</v>
      </c>
      <c r="I11" s="59">
        <v>0</v>
      </c>
      <c r="J11" s="60">
        <f>H11+I11</f>
        <v>185.5</v>
      </c>
      <c r="K11" s="59">
        <v>6</v>
      </c>
      <c r="L11" s="59">
        <v>6</v>
      </c>
      <c r="M11" s="59">
        <v>3</v>
      </c>
      <c r="N11" s="61">
        <v>3</v>
      </c>
      <c r="R11" s="63">
        <f>P11+Q11</f>
        <v>0</v>
      </c>
      <c r="Z11" s="66">
        <f>X11+Y11</f>
        <v>0</v>
      </c>
      <c r="BC11">
        <f>N11+V11+AD11+AL11+AT11+BB11</f>
        <v>3</v>
      </c>
      <c r="BD11">
        <f>J11+R11+Z11+AH11+AP11+AX11</f>
        <v>185.5</v>
      </c>
      <c r="BI11" s="31">
        <f>BC11-BE11-BF11</f>
        <v>3</v>
      </c>
      <c r="BJ11">
        <f>BD11-BG11-BH11</f>
        <v>185.5</v>
      </c>
    </row>
    <row r="12" spans="1:66" x14ac:dyDescent="0.25">
      <c r="A12" s="1">
        <v>4</v>
      </c>
      <c r="B12" s="1" t="s">
        <v>182</v>
      </c>
      <c r="C12" s="1" t="s">
        <v>164</v>
      </c>
      <c r="D12" s="1" t="s">
        <v>148</v>
      </c>
      <c r="E12" s="1" t="s">
        <v>31</v>
      </c>
      <c r="F12" s="1" t="s">
        <v>140</v>
      </c>
      <c r="H12" s="59">
        <v>185</v>
      </c>
      <c r="I12" s="59">
        <v>0</v>
      </c>
      <c r="J12" s="60">
        <f>H12+I12</f>
        <v>185</v>
      </c>
      <c r="K12" s="59">
        <v>6.5</v>
      </c>
      <c r="L12" s="59">
        <v>6.5</v>
      </c>
      <c r="M12" s="59">
        <v>4</v>
      </c>
      <c r="N12" s="61">
        <v>4</v>
      </c>
      <c r="R12" s="63">
        <f>P12+Q12</f>
        <v>0</v>
      </c>
      <c r="Z12" s="66">
        <f>X12+Y12</f>
        <v>0</v>
      </c>
      <c r="BC12">
        <f>N12+V12+AD12+AL12+AT12+BB12</f>
        <v>4</v>
      </c>
      <c r="BD12">
        <f>J12+R12+Z12+AH12+AP12+AX12</f>
        <v>185</v>
      </c>
      <c r="BI12" s="31">
        <f>BC12-BE12-BF12</f>
        <v>4</v>
      </c>
      <c r="BJ12">
        <f>BD12-BG12-BH12</f>
        <v>185</v>
      </c>
    </row>
    <row r="13" spans="1:66" x14ac:dyDescent="0.25">
      <c r="A13" s="1">
        <v>5</v>
      </c>
      <c r="B13" s="1" t="s">
        <v>185</v>
      </c>
      <c r="C13" s="1" t="s">
        <v>138</v>
      </c>
      <c r="D13" s="1" t="s">
        <v>130</v>
      </c>
      <c r="E13" s="1" t="s">
        <v>31</v>
      </c>
      <c r="F13" s="1" t="s">
        <v>128</v>
      </c>
      <c r="H13" s="59">
        <v>179.5</v>
      </c>
      <c r="I13" s="59">
        <v>0</v>
      </c>
      <c r="J13" s="60">
        <f>H13+I13</f>
        <v>179.5</v>
      </c>
      <c r="K13" s="59">
        <v>6</v>
      </c>
      <c r="L13" s="59">
        <v>6</v>
      </c>
      <c r="M13" s="59">
        <v>5</v>
      </c>
      <c r="N13" s="61">
        <v>5</v>
      </c>
      <c r="R13" s="63">
        <f>P13+Q13</f>
        <v>0</v>
      </c>
      <c r="Z13" s="66">
        <f>X13+Y13</f>
        <v>0</v>
      </c>
      <c r="BC13">
        <f>N13+V13+AD13+AL13+AT13+BB13</f>
        <v>5</v>
      </c>
      <c r="BD13">
        <f>J13+R13+Z13+AH13+AP13+AX13</f>
        <v>179.5</v>
      </c>
      <c r="BI13" s="31">
        <f>BC13-BE13-BF13</f>
        <v>5</v>
      </c>
      <c r="BJ13">
        <f>BD13-BG13-BH13</f>
        <v>179.5</v>
      </c>
    </row>
    <row r="14" spans="1:66" x14ac:dyDescent="0.25">
      <c r="A14" s="1">
        <v>6</v>
      </c>
      <c r="B14" s="1" t="s">
        <v>183</v>
      </c>
      <c r="C14" s="1" t="s">
        <v>163</v>
      </c>
      <c r="D14" s="1" t="s">
        <v>147</v>
      </c>
      <c r="E14" s="1" t="s">
        <v>31</v>
      </c>
      <c r="F14" s="1" t="s">
        <v>121</v>
      </c>
      <c r="H14" s="59">
        <v>178</v>
      </c>
      <c r="I14" s="59">
        <v>0</v>
      </c>
      <c r="J14" s="60">
        <f>H14+I14</f>
        <v>178</v>
      </c>
      <c r="K14" s="59">
        <v>5</v>
      </c>
      <c r="L14" s="59">
        <v>6</v>
      </c>
      <c r="M14" s="59">
        <v>6</v>
      </c>
      <c r="N14" s="61">
        <v>6</v>
      </c>
      <c r="R14" s="63">
        <f>P14+Q14</f>
        <v>0</v>
      </c>
      <c r="Z14" s="66">
        <f>X14+Y14</f>
        <v>0</v>
      </c>
      <c r="BC14">
        <f>N14+V14+AD14+AL14+AT14+BB14</f>
        <v>6</v>
      </c>
      <c r="BD14">
        <f>J14+R14+Z14+AH14+AP14+AX14</f>
        <v>178</v>
      </c>
      <c r="BI14" s="31">
        <f>BC14-BE14-BF14</f>
        <v>6</v>
      </c>
      <c r="BJ14">
        <f>BD14-BG14-BH14</f>
        <v>178</v>
      </c>
    </row>
    <row r="15" spans="1:66" x14ac:dyDescent="0.25">
      <c r="A15" s="1">
        <v>7</v>
      </c>
      <c r="B15" s="1" t="s">
        <v>198</v>
      </c>
      <c r="C15" s="1" t="s">
        <v>168</v>
      </c>
      <c r="D15" s="1" t="s">
        <v>153</v>
      </c>
      <c r="E15" s="1" t="s">
        <v>31</v>
      </c>
      <c r="F15" s="1" t="s">
        <v>140</v>
      </c>
      <c r="H15" s="59">
        <v>175.5</v>
      </c>
      <c r="I15" s="59">
        <v>0</v>
      </c>
      <c r="J15" s="60">
        <f>H15+I15</f>
        <v>175.5</v>
      </c>
      <c r="K15" s="59">
        <v>5.5</v>
      </c>
      <c r="L15" s="59">
        <v>6</v>
      </c>
      <c r="M15" s="59">
        <v>7</v>
      </c>
      <c r="N15" s="61">
        <v>7</v>
      </c>
      <c r="R15" s="63">
        <f>P15+Q15</f>
        <v>0</v>
      </c>
      <c r="Z15" s="66">
        <f>X15+Y15</f>
        <v>0</v>
      </c>
      <c r="BC15">
        <f>N15+V15+AD15+AL15+AT15+BB15</f>
        <v>7</v>
      </c>
      <c r="BD15">
        <f>J15+R15+Z15+AH15+AP15+AX15</f>
        <v>175.5</v>
      </c>
      <c r="BI15" s="31">
        <f>BC15-BE15-BF15</f>
        <v>7</v>
      </c>
      <c r="BJ15">
        <f>BD15-BG15-BH15</f>
        <v>175.5</v>
      </c>
    </row>
    <row r="16" spans="1:66" x14ac:dyDescent="0.25">
      <c r="I16" s="59">
        <v>0</v>
      </c>
      <c r="J16" s="60">
        <f>H16+I16</f>
        <v>0</v>
      </c>
      <c r="Q16" s="62">
        <v>0</v>
      </c>
      <c r="R16" s="63">
        <f>P16+Q16</f>
        <v>0</v>
      </c>
      <c r="Y16" s="65">
        <v>0</v>
      </c>
      <c r="Z16" s="66">
        <f>X16+Y16</f>
        <v>0</v>
      </c>
      <c r="BD16">
        <f>J16+R16+Z16+AH16+AP16+AX16</f>
        <v>0</v>
      </c>
      <c r="BE16" s="31"/>
      <c r="BI16" s="31"/>
      <c r="BJ16">
        <f>BD16-BG16-BH16</f>
        <v>0</v>
      </c>
      <c r="BN16" s="89"/>
    </row>
    <row r="17" spans="2:66" x14ac:dyDescent="0.25">
      <c r="I17" s="59">
        <v>0</v>
      </c>
      <c r="J17" s="60">
        <f>H17+I17</f>
        <v>0</v>
      </c>
      <c r="Q17" s="62">
        <v>0</v>
      </c>
      <c r="R17" s="63">
        <f>P17+Q17</f>
        <v>0</v>
      </c>
      <c r="Y17" s="65">
        <v>0</v>
      </c>
      <c r="Z17" s="66">
        <f>X17+Y17</f>
        <v>0</v>
      </c>
      <c r="BD17">
        <f>J17+R17+Z17+AH17+AP17+AX17</f>
        <v>0</v>
      </c>
      <c r="BE17" s="31"/>
      <c r="BI17" s="31"/>
      <c r="BJ17">
        <f>BD17-BG17-BH17</f>
        <v>0</v>
      </c>
      <c r="BN17" s="89"/>
    </row>
    <row r="18" spans="2:66" x14ac:dyDescent="0.25">
      <c r="B18" s="89"/>
      <c r="I18" s="59">
        <v>0</v>
      </c>
      <c r="J18" s="60">
        <f>H18+I18</f>
        <v>0</v>
      </c>
      <c r="Q18" s="62">
        <v>0</v>
      </c>
      <c r="R18" s="63">
        <f>P18+Q18</f>
        <v>0</v>
      </c>
      <c r="Y18" s="65">
        <v>0</v>
      </c>
      <c r="Z18" s="66">
        <f>X18+Y18</f>
        <v>0</v>
      </c>
      <c r="BD18">
        <f>J18+R18+Z18+AH18+AP18+AX18</f>
        <v>0</v>
      </c>
      <c r="BE18" s="31"/>
      <c r="BI18" s="31"/>
      <c r="BJ18">
        <f>BD18-BG18-BH18</f>
        <v>0</v>
      </c>
    </row>
    <row r="19" spans="2:66" x14ac:dyDescent="0.25">
      <c r="I19" s="59">
        <v>0</v>
      </c>
      <c r="J19" s="60">
        <f>H19+I19</f>
        <v>0</v>
      </c>
      <c r="Q19" s="62">
        <v>0</v>
      </c>
      <c r="R19" s="63">
        <f>P19+Q19</f>
        <v>0</v>
      </c>
      <c r="Y19" s="65">
        <v>0</v>
      </c>
      <c r="Z19" s="66">
        <f>X19+Y19</f>
        <v>0</v>
      </c>
      <c r="BD19">
        <f>J19+R19+Z19+AH19+AP19+AX19</f>
        <v>0</v>
      </c>
      <c r="BE19" s="31"/>
      <c r="BI19" s="31"/>
      <c r="BJ19">
        <f>BD19-BG19-BH19</f>
        <v>0</v>
      </c>
    </row>
    <row r="20" spans="2:66" x14ac:dyDescent="0.25">
      <c r="B20" s="89"/>
      <c r="I20" s="59">
        <v>0</v>
      </c>
      <c r="J20" s="60">
        <f>H20+I20</f>
        <v>0</v>
      </c>
      <c r="Q20" s="62">
        <v>0</v>
      </c>
      <c r="R20" s="63">
        <f>P20+Q20</f>
        <v>0</v>
      </c>
      <c r="Y20" s="65">
        <v>0</v>
      </c>
      <c r="Z20" s="66">
        <f>X20+Y20</f>
        <v>0</v>
      </c>
      <c r="BD20">
        <f>J20+R20+Z20+AH20+AP20+AX20</f>
        <v>0</v>
      </c>
      <c r="BE20" s="31"/>
      <c r="BI20" s="31"/>
      <c r="BJ20">
        <f>BD20-BG20-BH20</f>
        <v>0</v>
      </c>
    </row>
    <row r="21" spans="2:66" x14ac:dyDescent="0.25">
      <c r="B21" s="89"/>
      <c r="I21" s="59">
        <v>0</v>
      </c>
      <c r="J21" s="60">
        <f>H21+I21</f>
        <v>0</v>
      </c>
      <c r="Q21" s="62">
        <v>0</v>
      </c>
      <c r="R21" s="63">
        <f>P21+Q21</f>
        <v>0</v>
      </c>
      <c r="Y21" s="65">
        <v>0</v>
      </c>
      <c r="Z21" s="66">
        <f>X21+Y21</f>
        <v>0</v>
      </c>
      <c r="BD21">
        <f>J21+R21+Z21+AH21+AP21+AX21</f>
        <v>0</v>
      </c>
      <c r="BE21" s="31"/>
      <c r="BI21" s="31"/>
      <c r="BJ21">
        <f>BD21-BG21-BH21</f>
        <v>0</v>
      </c>
    </row>
    <row r="22" spans="2:66" x14ac:dyDescent="0.25">
      <c r="J22" s="60">
        <f>H22+I22</f>
        <v>0</v>
      </c>
      <c r="Q22" s="62">
        <v>0</v>
      </c>
      <c r="R22" s="63">
        <f>P22+Q22</f>
        <v>0</v>
      </c>
      <c r="Y22" s="65">
        <v>0</v>
      </c>
      <c r="Z22" s="66">
        <f>X22+Y22</f>
        <v>0</v>
      </c>
      <c r="BD22">
        <f>J22+R22+Z22+AH22+AP22+AX22</f>
        <v>0</v>
      </c>
      <c r="BE22" s="31"/>
      <c r="BI22" s="31"/>
      <c r="BJ22">
        <f>BD22-BG22-BH22</f>
        <v>0</v>
      </c>
    </row>
    <row r="23" spans="2:66" x14ac:dyDescent="0.25">
      <c r="J23" s="60">
        <f>H23+I23</f>
        <v>0</v>
      </c>
      <c r="Q23" s="62">
        <v>0</v>
      </c>
      <c r="R23" s="63">
        <f>P23+Q23</f>
        <v>0</v>
      </c>
      <c r="Z23" s="66">
        <f>X23+Y23</f>
        <v>0</v>
      </c>
      <c r="BD23">
        <f>J23+R23+Z23+AH23+AP23+AX23</f>
        <v>0</v>
      </c>
      <c r="BE23" s="31"/>
      <c r="BI23" s="31"/>
      <c r="BJ23">
        <f>BD23-BG23-BH23</f>
        <v>0</v>
      </c>
    </row>
  </sheetData>
  <sortState xmlns:xlrd2="http://schemas.microsoft.com/office/spreadsheetml/2017/richdata2" ref="A9:XFD24">
    <sortCondition ref="G9"/>
  </sortState>
  <mergeCells count="32">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s>
  <conditionalFormatting sqref="X2:Y2 P2:Q2 H2:I2 AF2:AG2 AN2:AO2 AV2:AW2 H9:I65296 AV9:AW65296 P9:Q65296 X9:Y65296 AF9:AG65296 AN9:AO65296">
    <cfRule type="cellIs" dxfId="3" priority="1" stopIfTrue="1" operator="greaterThanOrEqual">
      <formula>$BL$6</formula>
    </cfRule>
  </conditionalFormatting>
  <dataValidations count="9">
    <dataValidation type="list" allowBlank="1" showInputMessage="1" showErrorMessage="1" sqref="BM1:BM2 BM9:BM65296" xr:uid="{00000000-0002-0000-0700-000001000000}">
      <formula1>"ja,nee"</formula1>
    </dataValidation>
    <dataValidation operator="lessThanOrEqual" allowBlank="1" showInputMessage="1" showErrorMessage="1" sqref="AH8 AP8 AX8 J1:J2 R1:R2 AX1:AX2 AP1:AP2 AH1:AH2 Z1:Z2 BC1:BK8 BL1:BL4 BL7:BL8 R8:R23 Z8:Z23 BC9:BD23 J8:J23 BE9:BE16 BI9:BJ23" xr:uid="{00000000-0002-0000-0700-000002000000}"/>
    <dataValidation type="decimal" allowBlank="1" showInputMessage="1" showErrorMessage="1" sqref="H1:I2 P1:Q2 AV1:AW2 AN1:AO2 AF1:AG2 X1:Y2 H8:I65296 X8:Y65296 P8:Q65296 AF8:AG65296 AN8:AO65296 AV8:AW65296" xr:uid="{00000000-0002-0000-0700-000003000000}">
      <formula1>0</formula1>
      <formula2>400</formula2>
    </dataValidation>
    <dataValidation type="decimal" allowBlank="1" showInputMessage="1" showErrorMessage="1" sqref="K1:L2 S1:T2 AY1:AZ2 AQ1:AR2 AI1:AJ2 AA1:AB2 K8:L65296 AA8:AB65296 S8:T65296 AI8:AJ65296 AQ8:AR65296 AY8:AZ65296" xr:uid="{00000000-0002-0000-0700-000004000000}">
      <formula1>0</formula1>
      <formula2>99</formula2>
    </dataValidation>
    <dataValidation type="whole" allowBlank="1" showInputMessage="1" showErrorMessage="1" sqref="M1:N2 U1:V2 BA1:BB2 AS1:AT2 AK1:AL2 AC1:AD2 M8:N65296 AC8:AD65296 U8:V65296 AK8:AL65296 AS8:AT65296 BA8:BB65296" xr:uid="{00000000-0002-0000-0700-000005000000}">
      <formula1>0</formula1>
      <formula2>999</formula2>
    </dataValidation>
    <dataValidation type="whole" operator="lessThanOrEqual" allowBlank="1" showInputMessage="1" showErrorMessage="1" sqref="BL6" xr:uid="{00000000-0002-0000-0700-000006000000}">
      <formula1>400</formula1>
    </dataValidation>
    <dataValidation type="whole" operator="lessThanOrEqual" allowBlank="1" showInputMessage="1" showErrorMessage="1" sqref="BL5" xr:uid="{00000000-0002-0000-0700-000007000000}">
      <formula1>99</formula1>
    </dataValidation>
    <dataValidation type="whole" allowBlank="1" showInputMessage="1" showErrorMessage="1" sqref="O3:V3" xr:uid="{00000000-0002-0000-0700-000008000000}">
      <formula1>0</formula1>
      <formula2>99</formula2>
    </dataValidation>
    <dataValidation type="decimal" operator="lessThanOrEqual" allowBlank="1" showInputMessage="1" showErrorMessage="1" sqref="BG9:BH16 J24:J65296 AX9:AX65296 AH9:AH65296 AP9:AP65296 Z24:Z65296 R24:R65296 BC24:BD65296 BE17:BH65296 BK9:BL65296 BI24:BJ65296" xr:uid="{00000000-0002-0000-0700-000000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2081"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02082"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02083"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02084"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02085"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302086"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02087"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02088"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02089"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02090"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302091"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02092"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302093"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02094"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302095"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302096"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302097"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302098"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02099"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02100"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302101"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302102"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302103"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302104"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02105"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302106"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30"/>
  <dimension ref="A1:BN8"/>
  <sheetViews>
    <sheetView workbookViewId="0">
      <pane xSplit="5" ySplit="8" topLeftCell="F9" activePane="bottomRight" state="frozen"/>
      <selection activeCell="B9" sqref="B9"/>
      <selection pane="topRight" activeCell="B9" sqref="B9"/>
      <selection pane="bottomLeft" activeCell="B9" sqref="B9"/>
      <selection pane="bottomRight" activeCell="BL4" sqref="BL4"/>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4.81640625" style="1" hidden="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v>192</v>
      </c>
      <c r="H2" s="58">
        <v>192</v>
      </c>
      <c r="I2" s="60">
        <v>190</v>
      </c>
      <c r="J2" s="60">
        <f>H2+I2</f>
        <v>382</v>
      </c>
      <c r="K2" s="60"/>
      <c r="L2" s="60"/>
      <c r="M2" s="60"/>
      <c r="N2" s="70">
        <v>1</v>
      </c>
      <c r="O2" s="63">
        <v>193</v>
      </c>
      <c r="P2" s="63">
        <v>193</v>
      </c>
      <c r="Q2" s="63">
        <v>193</v>
      </c>
      <c r="R2" s="63">
        <f>P2+Q2</f>
        <v>386</v>
      </c>
      <c r="S2" s="63"/>
      <c r="T2" s="63"/>
      <c r="U2" s="63"/>
      <c r="V2" s="71">
        <v>2</v>
      </c>
      <c r="W2" s="66">
        <v>198</v>
      </c>
      <c r="X2" s="66">
        <v>198</v>
      </c>
      <c r="Y2" s="66">
        <v>198</v>
      </c>
      <c r="Z2" s="66">
        <f>X2+Y2</f>
        <v>396</v>
      </c>
      <c r="AA2" s="66"/>
      <c r="AB2" s="66"/>
      <c r="AC2" s="66"/>
      <c r="AD2" s="72">
        <v>3</v>
      </c>
      <c r="AE2" s="63">
        <v>177</v>
      </c>
      <c r="AF2" s="63">
        <v>177</v>
      </c>
      <c r="AG2" s="63">
        <v>177</v>
      </c>
      <c r="AH2" s="63">
        <f>AF2+AG2</f>
        <v>354</v>
      </c>
      <c r="AI2" s="63"/>
      <c r="AJ2" s="63"/>
      <c r="AK2" s="63"/>
      <c r="AL2" s="71">
        <v>4</v>
      </c>
      <c r="AM2" s="66">
        <v>178</v>
      </c>
      <c r="AN2" s="66">
        <v>178</v>
      </c>
      <c r="AO2" s="66">
        <v>178</v>
      </c>
      <c r="AP2" s="66">
        <f>AN2+AO2</f>
        <v>356</v>
      </c>
      <c r="AQ2" s="66"/>
      <c r="AR2" s="66"/>
      <c r="AS2" s="66"/>
      <c r="AT2" s="72">
        <v>5</v>
      </c>
      <c r="AU2" s="63">
        <v>179</v>
      </c>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M2"/>
      <c r="BN2"/>
    </row>
    <row r="3" spans="1:66" x14ac:dyDescent="0.25">
      <c r="A3" s="93" t="s">
        <v>9</v>
      </c>
      <c r="B3" s="94"/>
      <c r="C3" s="95" t="str">
        <f>Instellingen!B3</f>
        <v>Kring Berkel IJssel</v>
      </c>
      <c r="D3" s="96"/>
      <c r="E3" s="97"/>
      <c r="F3" s="93"/>
      <c r="G3" s="98"/>
      <c r="H3" s="98"/>
      <c r="I3" s="98"/>
      <c r="J3" s="98"/>
      <c r="K3" s="98"/>
      <c r="L3" s="98"/>
      <c r="M3" s="98"/>
      <c r="N3" s="94"/>
      <c r="O3" s="95"/>
      <c r="P3" s="96"/>
      <c r="Q3" s="96"/>
      <c r="R3" s="96"/>
      <c r="S3" s="96"/>
      <c r="T3" s="96"/>
      <c r="U3" s="96"/>
      <c r="V3" s="97"/>
      <c r="W3" s="133"/>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5"/>
      <c r="BC3" s="93" t="s">
        <v>41</v>
      </c>
      <c r="BD3" s="98"/>
      <c r="BE3" s="98"/>
      <c r="BF3" s="98"/>
      <c r="BG3" s="98"/>
      <c r="BH3" s="98"/>
      <c r="BI3" s="98"/>
      <c r="BJ3" s="98"/>
      <c r="BK3" s="94"/>
      <c r="BL3" s="19">
        <f>Instellingen!B6</f>
        <v>3</v>
      </c>
      <c r="BM3" s="74"/>
      <c r="BN3" s="102"/>
    </row>
    <row r="4" spans="1:66" x14ac:dyDescent="0.25">
      <c r="A4" s="93" t="s">
        <v>10</v>
      </c>
      <c r="B4" s="94"/>
      <c r="C4" s="111" t="s">
        <v>50</v>
      </c>
      <c r="D4" s="96"/>
      <c r="E4" s="97"/>
      <c r="F4" s="93" t="s">
        <v>71</v>
      </c>
      <c r="G4" s="98"/>
      <c r="H4" s="98"/>
      <c r="I4" s="98"/>
      <c r="J4" s="98"/>
      <c r="K4" s="98"/>
      <c r="L4" s="98"/>
      <c r="M4" s="98"/>
      <c r="N4" s="94"/>
      <c r="O4" s="95">
        <f>Instellingen!B7</f>
        <v>1</v>
      </c>
      <c r="P4" s="96"/>
      <c r="Q4" s="96"/>
      <c r="R4" s="96"/>
      <c r="S4" s="96"/>
      <c r="T4" s="96"/>
      <c r="U4" s="96"/>
      <c r="V4" s="97"/>
      <c r="W4" s="136"/>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8"/>
      <c r="BC4" s="93"/>
      <c r="BD4" s="98"/>
      <c r="BE4" s="98"/>
      <c r="BF4" s="98"/>
      <c r="BG4" s="98"/>
      <c r="BH4" s="98"/>
      <c r="BI4" s="98"/>
      <c r="BJ4" s="98"/>
      <c r="BK4" s="94"/>
      <c r="BL4" s="19"/>
      <c r="BM4" s="75"/>
      <c r="BN4" s="105"/>
    </row>
    <row r="5" spans="1:66" x14ac:dyDescent="0.25">
      <c r="A5" s="93" t="s">
        <v>11</v>
      </c>
      <c r="B5" s="94"/>
      <c r="C5" s="95"/>
      <c r="D5" s="96"/>
      <c r="E5" s="97"/>
      <c r="F5" s="93" t="s">
        <v>12</v>
      </c>
      <c r="G5" s="98"/>
      <c r="H5" s="98"/>
      <c r="I5" s="98"/>
      <c r="J5" s="98"/>
      <c r="K5" s="98"/>
      <c r="L5" s="98"/>
      <c r="M5" s="98"/>
      <c r="N5" s="94"/>
      <c r="O5" s="95">
        <f>Instellingen!B5</f>
        <v>99</v>
      </c>
      <c r="P5" s="96"/>
      <c r="Q5" s="96"/>
      <c r="R5" s="96"/>
      <c r="S5" s="96"/>
      <c r="T5" s="96"/>
      <c r="U5" s="96"/>
      <c r="V5" s="97"/>
      <c r="W5" s="139"/>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1"/>
      <c r="BC5" s="93"/>
      <c r="BD5" s="98"/>
      <c r="BE5" s="98"/>
      <c r="BF5" s="98"/>
      <c r="BG5" s="98"/>
      <c r="BH5" s="98"/>
      <c r="BI5" s="98"/>
      <c r="BJ5" s="98"/>
      <c r="BK5" s="94"/>
      <c r="BL5" s="19"/>
      <c r="BM5" s="75"/>
      <c r="BN5" s="105"/>
    </row>
    <row r="6" spans="1:66" ht="12.75" customHeight="1" x14ac:dyDescent="0.25">
      <c r="A6" s="128"/>
      <c r="B6" s="129"/>
      <c r="C6" s="129"/>
      <c r="D6" s="129"/>
      <c r="E6" s="130"/>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c r="BJ6" s="56"/>
      <c r="BK6" s="36"/>
      <c r="BL6" s="73"/>
      <c r="BM6" s="75"/>
      <c r="BN6" s="105"/>
    </row>
    <row r="7" spans="1:66" ht="12.75" customHeight="1" x14ac:dyDescent="0.25">
      <c r="A7" s="131"/>
      <c r="B7" s="131"/>
      <c r="C7" s="131"/>
      <c r="D7" s="131"/>
      <c r="E7" s="132"/>
      <c r="F7" s="57" t="s">
        <v>15</v>
      </c>
      <c r="G7" s="125" t="str">
        <f>Instellingen!C36</f>
        <v>10-11 okt</v>
      </c>
      <c r="H7" s="117"/>
      <c r="I7" s="117"/>
      <c r="J7" s="117"/>
      <c r="K7" s="117"/>
      <c r="L7" s="117"/>
      <c r="M7" s="117"/>
      <c r="N7" s="118"/>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76"/>
      <c r="BN7" s="108"/>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27"/>
      <c r="BN8" s="2" t="s">
        <v>6</v>
      </c>
    </row>
  </sheetData>
  <sheetProtection sheet="1" objects="1" scenarios="1"/>
  <mergeCells count="32">
    <mergeCell ref="A1:BN1"/>
    <mergeCell ref="A3:B3"/>
    <mergeCell ref="C3:E3"/>
    <mergeCell ref="F3:N3"/>
    <mergeCell ref="O3:V3"/>
    <mergeCell ref="W3:BB5"/>
    <mergeCell ref="BC3:BK3"/>
    <mergeCell ref="BN3:BN7"/>
    <mergeCell ref="A4:B4"/>
    <mergeCell ref="C4:E4"/>
    <mergeCell ref="F4:N4"/>
    <mergeCell ref="O4:V4"/>
    <mergeCell ref="BC4:BK4"/>
    <mergeCell ref="A5:B5"/>
    <mergeCell ref="C5:E5"/>
    <mergeCell ref="F5:N5"/>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s>
  <dataValidations count="14">
    <dataValidation operator="lessThanOrEqual" allowBlank="1" showInputMessage="1" showErrorMessage="1" error="De waarde is maximaal 200" sqref="AM1:AM2 AU1:AU2 AE1:AE2 AM8:AM65536 AE8:AE65536 AU8:AU65536" xr:uid="{00000000-0002-0000-0800-000000000000}"/>
    <dataValidation operator="lessThanOrEqual" allowBlank="1" showInputMessage="1" showErrorMessage="1" sqref="W1:W3 W8:W65536" xr:uid="{00000000-0002-0000-0800-000001000000}"/>
    <dataValidation type="whole" operator="lessThan" allowBlank="1" showInputMessage="1" showErrorMessage="1" sqref="O3" xr:uid="{00000000-0002-0000-0800-000002000000}">
      <formula1>99</formula1>
    </dataValidation>
    <dataValidation type="whole" operator="lessThanOrEqual" allowBlank="1" showInputMessage="1" showErrorMessage="1" sqref="O5" xr:uid="{00000000-0002-0000-0800-000003000000}">
      <formula1>999</formula1>
    </dataValidation>
    <dataValidation type="whole" operator="lessThanOrEqual" allowBlank="1" showInputMessage="1" showErrorMessage="1" error="De waarde is maximaal 200" sqref="AN2:AO2 AV2:AW2 AF2:AG2 AN8:AO65536 AF8:AG65536 AV8:AW65536" xr:uid="{00000000-0002-0000-0800-000004000000}">
      <formula1>340</formula1>
    </dataValidation>
    <dataValidation type="whole" operator="lessThan" allowBlank="1" showInputMessage="1" showErrorMessage="1" sqref="U2 U8:U65536" xr:uid="{00000000-0002-0000-0800-000005000000}">
      <formula1>999</formula1>
    </dataValidation>
    <dataValidation type="whole" operator="lessThanOrEqual" allowBlank="1" showInputMessage="1" showErrorMessage="1" sqref="X8:Z65536 X2:Z2 P2:Q2 P8:Q65536" xr:uid="{00000000-0002-0000-0800-000006000000}">
      <formula1>340</formula1>
    </dataValidation>
    <dataValidation type="whole" operator="lessThan" allowBlank="1" showInputMessage="1" showErrorMessage="1" sqref="BL6:BM6" xr:uid="{00000000-0002-0000-0800-000007000000}">
      <formula1>340</formula1>
    </dataValidation>
    <dataValidation type="whole" operator="lessThan" allowBlank="1" showInputMessage="1" showErrorMessage="1" sqref="BL5:BM5" xr:uid="{00000000-0002-0000-0800-000008000000}">
      <formula1>9</formula1>
    </dataValidation>
    <dataValidation type="whole" allowBlank="1" showInputMessage="1" showErrorMessage="1" sqref="BL4:BM4" xr:uid="{00000000-0002-0000-0800-000009000000}">
      <formula1>1</formula1>
      <formula2>2</formula2>
    </dataValidation>
    <dataValidation type="whole" allowBlank="1" showInputMessage="1" showErrorMessage="1" sqref="BL3:BM3 O4" xr:uid="{00000000-0002-0000-0800-00000A000000}">
      <formula1>1</formula1>
      <formula2>4</formula2>
    </dataValidation>
    <dataValidation operator="lessThan" allowBlank="1" showInputMessage="1" showErrorMessage="1" error="De waarde is maximaal 500" sqref="R8:T8 AA8:AB8 AI8:AJ8 AQ8:AR8 AY8:AZ8 H8:L8" xr:uid="{00000000-0002-0000-0800-00000B000000}"/>
    <dataValidation type="whole" operator="lessThan" allowBlank="1" showInputMessage="1" showErrorMessage="1" error="De waarde is maximaal 200" sqref="BB2 AL2 AT2 AL8:AL65536 AT8:AT65536 BB8:BB65536 V8:V65536 N8:N65536 AD8:AD65536" xr:uid="{00000000-0002-0000-0800-00000C000000}">
      <formula1>200</formula1>
    </dataValidation>
    <dataValidation type="whole" operator="lessThan" allowBlank="1" showInputMessage="1" showErrorMessage="1" error="De waarde is maximaal 500" sqref="H9:L65536 R9:T65536 AP9:AR65536 AX9:AZ65536 AA9:AB65536 AH9:AJ65536" xr:uid="{00000000-0002-0000-0800-00000D000000}">
      <formula1>500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4369"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14370"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14371"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14372"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14373"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314374" r:id="rId9" name="Button 6">
              <controlPr defaultSize="0" print="0" autoFill="0" autoPict="0" macro="[0]!verbergen">
                <anchor moveWithCells="1" sizeWithCells="1">
                  <from>
                    <xdr:col>65</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14375"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14376"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14377"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14378" r:id="rId13" name="Button 10">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14379" r:id="rId14" name="Button 11">
              <controlPr defaultSize="0" print="0" autoFill="0" autoPict="0" macro="[0]!Sort_Totaal_Punten">
                <anchor moveWithCells="1" sizeWithCells="1">
                  <from>
                    <xdr:col>61</xdr:col>
                    <xdr:colOff>12700</xdr:colOff>
                    <xdr:row>7</xdr:row>
                    <xdr:rowOff>31750</xdr:rowOff>
                  </from>
                  <to>
                    <xdr:col>61</xdr:col>
                    <xdr:colOff>381000</xdr:colOff>
                    <xdr:row>8</xdr:row>
                    <xdr:rowOff>0</xdr:rowOff>
                  </to>
                </anchor>
              </controlPr>
            </control>
          </mc:Choice>
        </mc:AlternateContent>
        <mc:AlternateContent xmlns:mc="http://schemas.openxmlformats.org/markup-compatibility/2006">
          <mc:Choice Requires="x14">
            <control shapeId="314380" r:id="rId15" name="Button 12">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14381" r:id="rId16" name="Button 13">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314382" r:id="rId17" name="Button 14">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314383" r:id="rId18" name="Button 15">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14384" r:id="rId19" name="Button 16">
              <controlPr defaultSize="0" print="0" autoFill="0" autoPict="0" macro="[0]!Kopieren">
                <anchor moveWithCells="1" sizeWithCells="1">
                  <from>
                    <xdr:col>2</xdr:col>
                    <xdr:colOff>660400</xdr:colOff>
                    <xdr:row>5</xdr:row>
                    <xdr:rowOff>0</xdr:rowOff>
                  </from>
                  <to>
                    <xdr:col>5</xdr:col>
                    <xdr:colOff>0</xdr:colOff>
                    <xdr:row>6</xdr:row>
                    <xdr:rowOff>152400</xdr:rowOff>
                  </to>
                </anchor>
              </controlPr>
            </control>
          </mc:Choice>
        </mc:AlternateContent>
        <mc:AlternateContent xmlns:mc="http://schemas.openxmlformats.org/markup-compatibility/2006">
          <mc:Choice Requires="x14">
            <control shapeId="314385" r:id="rId20" name="Button 17">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14386" r:id="rId21" name="Button 18">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14387" r:id="rId22" name="Button 19">
              <controlPr defaultSize="0" print="0" autoFill="0" autoPict="0" macro="[0]!Verberg_Ex_Aequo_3">
                <anchor moveWithCells="1" sizeWithCells="1">
                  <from>
                    <xdr:col>26</xdr:col>
                    <xdr:colOff>19050</xdr:colOff>
                    <xdr:row>7</xdr:row>
                    <xdr:rowOff>12700</xdr:rowOff>
                  </from>
                  <to>
                    <xdr:col>27</xdr:col>
                    <xdr:colOff>190500</xdr:colOff>
                    <xdr:row>8</xdr:row>
                    <xdr:rowOff>0</xdr:rowOff>
                  </to>
                </anchor>
              </controlPr>
            </control>
          </mc:Choice>
        </mc:AlternateContent>
        <mc:AlternateContent xmlns:mc="http://schemas.openxmlformats.org/markup-compatibility/2006">
          <mc:Choice Requires="x14">
            <control shapeId="314388" r:id="rId23" name="Button 20">
              <controlPr defaultSize="0" print="0" autoFill="0" autoPict="0" macro="[0]!Verberg_Ex_Aequo_4">
                <anchor moveWithCells="1" sizeWithCells="1">
                  <from>
                    <xdr:col>30</xdr:col>
                    <xdr:colOff>0</xdr:colOff>
                    <xdr:row>7</xdr:row>
                    <xdr:rowOff>12700</xdr:rowOff>
                  </from>
                  <to>
                    <xdr:col>35</xdr:col>
                    <xdr:colOff>190500</xdr:colOff>
                    <xdr:row>8</xdr:row>
                    <xdr:rowOff>0</xdr:rowOff>
                  </to>
                </anchor>
              </controlPr>
            </control>
          </mc:Choice>
        </mc:AlternateContent>
        <mc:AlternateContent xmlns:mc="http://schemas.openxmlformats.org/markup-compatibility/2006">
          <mc:Choice Requires="x14">
            <control shapeId="314389" r:id="rId24" name="Button 21">
              <controlPr defaultSize="0" print="0" autoFill="0" autoPict="0" macro="[0]!Verberg_Ex_Aequo_5">
                <anchor moveWithCells="1" sizeWithCells="1">
                  <from>
                    <xdr:col>38</xdr:col>
                    <xdr:colOff>0</xdr:colOff>
                    <xdr:row>7</xdr:row>
                    <xdr:rowOff>12700</xdr:rowOff>
                  </from>
                  <to>
                    <xdr:col>43</xdr:col>
                    <xdr:colOff>190500</xdr:colOff>
                    <xdr:row>8</xdr:row>
                    <xdr:rowOff>0</xdr:rowOff>
                  </to>
                </anchor>
              </controlPr>
            </control>
          </mc:Choice>
        </mc:AlternateContent>
        <mc:AlternateContent xmlns:mc="http://schemas.openxmlformats.org/markup-compatibility/2006">
          <mc:Choice Requires="x14">
            <control shapeId="314390" r:id="rId25" name="Button 22">
              <controlPr defaultSize="0" print="0" autoFill="0" autoPict="0" macro="[0]!Verberg_Ex_Aequo_6">
                <anchor moveWithCells="1" sizeWithCells="1">
                  <from>
                    <xdr:col>46</xdr:col>
                    <xdr:colOff>0</xdr:colOff>
                    <xdr:row>7</xdr:row>
                    <xdr:rowOff>12700</xdr:rowOff>
                  </from>
                  <to>
                    <xdr:col>51</xdr:col>
                    <xdr:colOff>190500</xdr:colOff>
                    <xdr:row>8</xdr:row>
                    <xdr:rowOff>0</xdr:rowOff>
                  </to>
                </anchor>
              </controlPr>
            </control>
          </mc:Choice>
        </mc:AlternateContent>
        <mc:AlternateContent xmlns:mc="http://schemas.openxmlformats.org/markup-compatibility/2006">
          <mc:Choice Requires="x14">
            <control shapeId="314391" r:id="rId26" name="Button 23">
              <controlPr defaultSize="0" print="0" autoFill="0" autoPict="0" macro="[0]!Sort_Pl_Punten_4">
                <anchor moveWithCells="1" sizeWithCells="1">
                  <from>
                    <xdr:col>30</xdr:col>
                    <xdr:colOff>0</xdr:colOff>
                    <xdr:row>7</xdr:row>
                    <xdr:rowOff>31750</xdr:rowOff>
                  </from>
                  <to>
                    <xdr:col>38</xdr:col>
                    <xdr:colOff>0</xdr:colOff>
                    <xdr:row>8</xdr:row>
                    <xdr:rowOff>0</xdr:rowOff>
                  </to>
                </anchor>
              </controlPr>
            </control>
          </mc:Choice>
        </mc:AlternateContent>
        <mc:AlternateContent xmlns:mc="http://schemas.openxmlformats.org/markup-compatibility/2006">
          <mc:Choice Requires="x14">
            <control shapeId="314392" r:id="rId27" name="Button 24">
              <controlPr defaultSize="0" print="0" autoFill="0" autoPict="0" macro="[0]!Sort_Pl_Punten_5">
                <anchor moveWithCells="1" sizeWithCells="1">
                  <from>
                    <xdr:col>38</xdr:col>
                    <xdr:colOff>0</xdr:colOff>
                    <xdr:row>7</xdr:row>
                    <xdr:rowOff>31750</xdr:rowOff>
                  </from>
                  <to>
                    <xdr:col>46</xdr:col>
                    <xdr:colOff>0</xdr:colOff>
                    <xdr:row>8</xdr:row>
                    <xdr:rowOff>0</xdr:rowOff>
                  </to>
                </anchor>
              </controlPr>
            </control>
          </mc:Choice>
        </mc:AlternateContent>
        <mc:AlternateContent xmlns:mc="http://schemas.openxmlformats.org/markup-compatibility/2006">
          <mc:Choice Requires="x14">
            <control shapeId="314393" r:id="rId28" name="Button 25">
              <controlPr defaultSize="0" print="0" autoFill="0" autoPict="0" macro="[0]!Sort_Pl_Punten_6">
                <anchor moveWithCells="1" sizeWithCells="1">
                  <from>
                    <xdr:col>46</xdr:col>
                    <xdr:colOff>0</xdr:colOff>
                    <xdr:row>7</xdr:row>
                    <xdr:rowOff>31750</xdr:rowOff>
                  </from>
                  <to>
                    <xdr:col>46</xdr:col>
                    <xdr:colOff>0</xdr:colOff>
                    <xdr:row>8</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83"/>
  <dimension ref="A1:BN14"/>
  <sheetViews>
    <sheetView workbookViewId="0">
      <pane xSplit="5" ySplit="8" topLeftCell="F9" activePane="bottomRight" state="frozen"/>
      <selection activeCell="C5" sqref="C5:E5"/>
      <selection pane="topRight" activeCell="C5" sqref="C5:E5"/>
      <selection pane="bottomLeft" activeCell="C5" sqref="C5:E5"/>
      <selection pane="bottomRight" activeCell="BI9" sqref="BI9:BI13"/>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32</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210</v>
      </c>
      <c r="BM6" s="105"/>
      <c r="BN6" s="106"/>
    </row>
    <row r="7" spans="1:66" ht="12.75" customHeight="1" x14ac:dyDescent="0.25">
      <c r="A7" s="114"/>
      <c r="B7" s="114"/>
      <c r="C7" s="114"/>
      <c r="D7" s="114"/>
      <c r="E7" s="115"/>
      <c r="F7" s="57" t="s">
        <v>15</v>
      </c>
      <c r="G7" s="142" t="s">
        <v>205</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89" t="s">
        <v>200</v>
      </c>
      <c r="C9" s="1" t="s">
        <v>162</v>
      </c>
      <c r="D9" s="1" t="s">
        <v>145</v>
      </c>
      <c r="E9" s="1" t="s">
        <v>32</v>
      </c>
      <c r="F9" s="1" t="s">
        <v>117</v>
      </c>
      <c r="H9" s="59">
        <v>240.5</v>
      </c>
      <c r="I9" s="59">
        <v>0</v>
      </c>
      <c r="J9" s="60">
        <f t="shared" ref="J9:J14" si="0">H9+I9</f>
        <v>240.5</v>
      </c>
      <c r="K9" s="59">
        <v>7</v>
      </c>
      <c r="L9" s="59">
        <v>7</v>
      </c>
      <c r="M9" s="59">
        <v>1</v>
      </c>
      <c r="N9" s="61">
        <v>1</v>
      </c>
      <c r="Q9" s="62">
        <v>0</v>
      </c>
      <c r="R9" s="63">
        <f t="shared" ref="R9:R14" si="1">P9+Q9</f>
        <v>0</v>
      </c>
      <c r="Z9" s="66">
        <f t="shared" ref="Z9:Z14" si="2">X9+Y9</f>
        <v>0</v>
      </c>
      <c r="BC9">
        <f t="shared" ref="BC9:BC14" si="3">N9+V9+AD9+AL9+AT9+BB9</f>
        <v>1</v>
      </c>
      <c r="BD9">
        <f t="shared" ref="BD9:BD14" si="4">J9+R9+Z9+AH9+AP9+AX9</f>
        <v>240.5</v>
      </c>
      <c r="BE9" s="31"/>
      <c r="BG9">
        <v>0</v>
      </c>
      <c r="BH9">
        <v>0</v>
      </c>
      <c r="BI9" s="31">
        <f t="shared" ref="BI9:BI14" si="5">BC9-BE9-BF9</f>
        <v>1</v>
      </c>
      <c r="BJ9">
        <f t="shared" ref="BJ9:BJ14" si="6">BD9-BG9-BH9</f>
        <v>240.5</v>
      </c>
    </row>
    <row r="10" spans="1:66" x14ac:dyDescent="0.25">
      <c r="A10" s="1">
        <v>2</v>
      </c>
      <c r="B10" s="1" t="s">
        <v>189</v>
      </c>
      <c r="C10" s="1" t="s">
        <v>166</v>
      </c>
      <c r="D10" s="1" t="s">
        <v>151</v>
      </c>
      <c r="E10" s="1" t="s">
        <v>32</v>
      </c>
      <c r="F10" s="1" t="s">
        <v>117</v>
      </c>
      <c r="H10" s="59">
        <v>234</v>
      </c>
      <c r="J10" s="60">
        <f t="shared" si="0"/>
        <v>234</v>
      </c>
      <c r="K10" s="59">
        <v>7</v>
      </c>
      <c r="L10" s="59">
        <v>7</v>
      </c>
      <c r="M10" s="59">
        <v>2</v>
      </c>
      <c r="N10" s="61">
        <v>2</v>
      </c>
      <c r="R10" s="63">
        <f t="shared" si="1"/>
        <v>0</v>
      </c>
      <c r="Z10" s="66">
        <f t="shared" si="2"/>
        <v>0</v>
      </c>
      <c r="BC10">
        <f t="shared" si="3"/>
        <v>2</v>
      </c>
      <c r="BD10">
        <f t="shared" si="4"/>
        <v>234</v>
      </c>
      <c r="BI10" s="31">
        <f t="shared" si="5"/>
        <v>2</v>
      </c>
      <c r="BJ10">
        <f t="shared" si="6"/>
        <v>234</v>
      </c>
    </row>
    <row r="11" spans="1:66" x14ac:dyDescent="0.25">
      <c r="A11" s="1">
        <v>3</v>
      </c>
      <c r="B11" s="1" t="s">
        <v>177</v>
      </c>
      <c r="C11" s="1" t="s">
        <v>136</v>
      </c>
      <c r="D11" s="1" t="s">
        <v>127</v>
      </c>
      <c r="E11" s="1" t="s">
        <v>32</v>
      </c>
      <c r="F11" s="1" t="s">
        <v>121</v>
      </c>
      <c r="H11" s="59">
        <v>230.5</v>
      </c>
      <c r="I11" s="59">
        <v>0</v>
      </c>
      <c r="J11" s="60">
        <f t="shared" si="0"/>
        <v>230.5</v>
      </c>
      <c r="K11" s="59">
        <v>6.5</v>
      </c>
      <c r="L11" s="59">
        <v>7</v>
      </c>
      <c r="M11" s="59">
        <v>3</v>
      </c>
      <c r="N11" s="61">
        <v>3</v>
      </c>
      <c r="Q11" s="62">
        <v>0</v>
      </c>
      <c r="R11" s="63">
        <f t="shared" si="1"/>
        <v>0</v>
      </c>
      <c r="Y11" s="65">
        <v>0</v>
      </c>
      <c r="Z11" s="66">
        <f t="shared" si="2"/>
        <v>0</v>
      </c>
      <c r="BC11">
        <f t="shared" si="3"/>
        <v>3</v>
      </c>
      <c r="BD11">
        <f t="shared" si="4"/>
        <v>230.5</v>
      </c>
      <c r="BE11" s="31"/>
      <c r="BG11">
        <v>186</v>
      </c>
      <c r="BH11">
        <v>0</v>
      </c>
      <c r="BI11" s="31">
        <f t="shared" si="5"/>
        <v>3</v>
      </c>
      <c r="BJ11">
        <f t="shared" si="6"/>
        <v>44.5</v>
      </c>
    </row>
    <row r="12" spans="1:66" x14ac:dyDescent="0.25">
      <c r="A12" s="1">
        <v>4</v>
      </c>
      <c r="B12" s="89" t="s">
        <v>184</v>
      </c>
      <c r="C12" s="1" t="s">
        <v>134</v>
      </c>
      <c r="D12" s="1" t="s">
        <v>125</v>
      </c>
      <c r="E12" s="1" t="s">
        <v>32</v>
      </c>
      <c r="F12" s="1" t="s">
        <v>117</v>
      </c>
      <c r="H12" s="59">
        <v>228.5</v>
      </c>
      <c r="J12" s="60">
        <f t="shared" si="0"/>
        <v>228.5</v>
      </c>
      <c r="K12" s="59">
        <v>6.5</v>
      </c>
      <c r="L12" s="59">
        <v>6.5</v>
      </c>
      <c r="M12" s="59">
        <v>4</v>
      </c>
      <c r="N12" s="61">
        <v>4</v>
      </c>
      <c r="R12" s="63">
        <f t="shared" si="1"/>
        <v>0</v>
      </c>
      <c r="Z12" s="66">
        <f t="shared" si="2"/>
        <v>0</v>
      </c>
      <c r="BC12">
        <f t="shared" si="3"/>
        <v>4</v>
      </c>
      <c r="BD12">
        <f t="shared" si="4"/>
        <v>228.5</v>
      </c>
      <c r="BI12" s="31">
        <f t="shared" si="5"/>
        <v>4</v>
      </c>
      <c r="BJ12">
        <f t="shared" si="6"/>
        <v>228.5</v>
      </c>
    </row>
    <row r="13" spans="1:66" x14ac:dyDescent="0.25">
      <c r="A13" s="1">
        <v>5</v>
      </c>
      <c r="B13" s="1" t="s">
        <v>211</v>
      </c>
      <c r="C13" s="89" t="s">
        <v>196</v>
      </c>
      <c r="D13" s="89" t="s">
        <v>208</v>
      </c>
      <c r="E13" s="1" t="s">
        <v>32</v>
      </c>
      <c r="F13" s="1" t="s">
        <v>118</v>
      </c>
      <c r="H13" s="59">
        <v>223</v>
      </c>
      <c r="J13" s="60">
        <f t="shared" si="0"/>
        <v>223</v>
      </c>
      <c r="K13" s="59">
        <v>6</v>
      </c>
      <c r="L13" s="59">
        <v>6.5</v>
      </c>
      <c r="M13" s="59">
        <v>5</v>
      </c>
      <c r="N13" s="61">
        <v>5</v>
      </c>
      <c r="R13" s="63">
        <f t="shared" si="1"/>
        <v>0</v>
      </c>
      <c r="Z13" s="66">
        <f t="shared" si="2"/>
        <v>0</v>
      </c>
      <c r="BC13">
        <f t="shared" si="3"/>
        <v>5</v>
      </c>
      <c r="BD13">
        <f t="shared" si="4"/>
        <v>223</v>
      </c>
      <c r="BI13" s="31">
        <f t="shared" si="5"/>
        <v>5</v>
      </c>
      <c r="BJ13">
        <f t="shared" si="6"/>
        <v>223</v>
      </c>
    </row>
    <row r="14" spans="1:66" x14ac:dyDescent="0.25">
      <c r="A14" s="1">
        <v>6</v>
      </c>
      <c r="B14" s="89" t="s">
        <v>199</v>
      </c>
      <c r="C14" s="1" t="s">
        <v>167</v>
      </c>
      <c r="D14" s="1" t="s">
        <v>152</v>
      </c>
      <c r="E14" s="1" t="s">
        <v>32</v>
      </c>
      <c r="F14" s="1" t="s">
        <v>118</v>
      </c>
      <c r="H14" s="59">
        <v>216.5</v>
      </c>
      <c r="J14" s="60">
        <f t="shared" si="0"/>
        <v>216.5</v>
      </c>
      <c r="K14" s="59">
        <v>6</v>
      </c>
      <c r="L14" s="59">
        <v>6.5</v>
      </c>
      <c r="M14" s="59">
        <v>6</v>
      </c>
      <c r="N14" s="61">
        <v>6</v>
      </c>
      <c r="R14" s="63">
        <f t="shared" si="1"/>
        <v>0</v>
      </c>
      <c r="Z14" s="66">
        <f t="shared" si="2"/>
        <v>0</v>
      </c>
      <c r="BC14">
        <f t="shared" si="3"/>
        <v>6</v>
      </c>
      <c r="BD14">
        <f t="shared" si="4"/>
        <v>216.5</v>
      </c>
      <c r="BI14" s="31">
        <f t="shared" si="5"/>
        <v>6</v>
      </c>
      <c r="BJ14">
        <f t="shared" si="6"/>
        <v>216.5</v>
      </c>
    </row>
  </sheetData>
  <sheetProtection sheet="1" objects="1" scenarios="1"/>
  <sortState xmlns:xlrd2="http://schemas.microsoft.com/office/spreadsheetml/2017/richdata2" ref="A9:XFD15">
    <sortCondition ref="G9"/>
  </sortState>
  <mergeCells count="32">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s>
  <conditionalFormatting sqref="X2:Y2 P2:Q2 H2:I2 AF2:AG2 AN2:AO2 AV2:AW2 H9:I65306 AV9:AW65306 P9:Q65306 X9:Y65306 AF9:AG65306 AN9:AO65306">
    <cfRule type="cellIs" dxfId="2" priority="1" stopIfTrue="1" operator="greaterThanOrEqual">
      <formula>$BL$6</formula>
    </cfRule>
  </conditionalFormatting>
  <dataValidations count="9">
    <dataValidation type="list" allowBlank="1" showInputMessage="1" showErrorMessage="1" sqref="BM1:BM2 BM9:BM65306" xr:uid="{00000000-0002-0000-0900-000001000000}">
      <formula1>"ja,nee"</formula1>
    </dataValidation>
    <dataValidation operator="lessThanOrEqual" allowBlank="1" showInputMessage="1" showErrorMessage="1" sqref="AH8 AP8 AX8 J1:J2 R1:R2 AX1:AX2 AP1:AP2 AH1:AH2 Z1:Z2 BC1:BK8 BL1:BL4 BL7:BL8 BC9:BE14 J8:J14 Z8:Z14 R8:R14 BI9:BJ14" xr:uid="{00000000-0002-0000-0900-000002000000}"/>
    <dataValidation type="decimal" allowBlank="1" showInputMessage="1" showErrorMessage="1" sqref="H1:I2 P1:Q2 AV1:AW2 AN1:AO2 AF1:AG2 X1:Y2 H8:I65306 X8:Y65306 P8:Q65306 AF8:AG65306 AN8:AO65306 AV8:AW65306" xr:uid="{00000000-0002-0000-0900-000003000000}">
      <formula1>0</formula1>
      <formula2>400</formula2>
    </dataValidation>
    <dataValidation type="decimal" allowBlank="1" showInputMessage="1" showErrorMessage="1" sqref="K1:L2 S1:T2 AY1:AZ2 AQ1:AR2 AI1:AJ2 AA1:AB2 K8:L65306 AA8:AB65306 S8:T65306 AI8:AJ65306 AQ8:AR65306 AY8:AZ65306" xr:uid="{00000000-0002-0000-0900-000004000000}">
      <formula1>0</formula1>
      <formula2>99</formula2>
    </dataValidation>
    <dataValidation type="whole" allowBlank="1" showInputMessage="1" showErrorMessage="1" sqref="M1:N2 U1:V2 BA1:BB2 AS1:AT2 AK1:AL2 AC1:AD2 M8:N65306 AC8:AD65306 U8:V65306 AK8:AL65306 AS8:AT65306 BA8:BB65306" xr:uid="{00000000-0002-0000-0900-000005000000}">
      <formula1>0</formula1>
      <formula2>999</formula2>
    </dataValidation>
    <dataValidation type="whole" operator="lessThanOrEqual" allowBlank="1" showInputMessage="1" showErrorMessage="1" sqref="BL6" xr:uid="{00000000-0002-0000-0900-000006000000}">
      <formula1>400</formula1>
    </dataValidation>
    <dataValidation type="whole" operator="lessThanOrEqual" allowBlank="1" showInputMessage="1" showErrorMessage="1" sqref="BL5" xr:uid="{00000000-0002-0000-0900-000007000000}">
      <formula1>99</formula1>
    </dataValidation>
    <dataValidation type="whole" allowBlank="1" showInputMessage="1" showErrorMessage="1" sqref="O3:V3" xr:uid="{00000000-0002-0000-0900-000008000000}">
      <formula1>0</formula1>
      <formula2>99</formula2>
    </dataValidation>
    <dataValidation type="decimal" operator="lessThanOrEqual" allowBlank="1" showInputMessage="1" showErrorMessage="1" sqref="BG9:BH14 BK9:BL14 BC15:BL65306 Z15:Z65306 R15:R65306 J15:J65306 AX9:AX65306 AH9:AH65306 AP9:AP65306" xr:uid="{00000000-0002-0000-0900-000000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3105"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03106"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03107"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03108"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03109"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303110"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03111"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03112"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03113"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03114"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303115"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03116"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303117"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03118"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303119"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303120"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303121"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303122"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03123"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03124"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303125"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303126"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303127"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303128"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03129"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303130"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84"/>
  <dimension ref="A1:BN18"/>
  <sheetViews>
    <sheetView workbookViewId="0">
      <pane xSplit="5" ySplit="8" topLeftCell="F9" activePane="bottomRight" state="frozen"/>
      <selection activeCell="C5" sqref="C5:E5"/>
      <selection pane="topRight" activeCell="C5" sqref="C5:E5"/>
      <selection pane="bottomLeft" activeCell="C5" sqref="C5:E5"/>
      <selection pane="bottomRight" activeCell="BI11" sqref="BI11"/>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33</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210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209</v>
      </c>
      <c r="C9" s="1" t="s">
        <v>213</v>
      </c>
      <c r="D9" s="1" t="s">
        <v>206</v>
      </c>
      <c r="E9" s="1" t="s">
        <v>33</v>
      </c>
      <c r="F9" s="1" t="s">
        <v>117</v>
      </c>
      <c r="H9" s="59">
        <v>241.5</v>
      </c>
      <c r="I9" s="59">
        <v>0</v>
      </c>
      <c r="J9" s="60">
        <f t="shared" ref="J9:J18" si="0">H9+I9</f>
        <v>241.5</v>
      </c>
      <c r="K9" s="59">
        <v>7</v>
      </c>
      <c r="L9" s="59">
        <v>8</v>
      </c>
      <c r="M9" s="59">
        <v>1</v>
      </c>
      <c r="N9" s="61">
        <v>1</v>
      </c>
      <c r="Q9" s="62">
        <v>0</v>
      </c>
      <c r="R9" s="63">
        <f t="shared" ref="R9:R18" si="1">P9+Q9</f>
        <v>0</v>
      </c>
      <c r="Y9" s="65">
        <v>0</v>
      </c>
      <c r="Z9" s="66">
        <f t="shared" ref="Z9:Z18" si="2">X9+Y9</f>
        <v>0</v>
      </c>
      <c r="BC9">
        <f>N9+V9+AD9+AL9+AT9+BB9</f>
        <v>1</v>
      </c>
      <c r="BD9">
        <f t="shared" ref="BD9:BD18" si="3">J9+R9+Z9+AH9+AP9+AX9</f>
        <v>241.5</v>
      </c>
      <c r="BE9" s="31"/>
      <c r="BG9">
        <v>225.5</v>
      </c>
      <c r="BH9">
        <v>0</v>
      </c>
      <c r="BI9" s="31">
        <f>BC9-BE9-BF9</f>
        <v>1</v>
      </c>
      <c r="BJ9">
        <f t="shared" ref="BJ9:BJ18" si="4">BD9-BG9-BH9</f>
        <v>16</v>
      </c>
      <c r="BN9" s="89"/>
    </row>
    <row r="10" spans="1:66" x14ac:dyDescent="0.25">
      <c r="A10" s="1">
        <v>2</v>
      </c>
      <c r="B10" s="1" t="s">
        <v>188</v>
      </c>
      <c r="C10" s="89" t="s">
        <v>139</v>
      </c>
      <c r="D10" s="89" t="s">
        <v>150</v>
      </c>
      <c r="E10" s="1" t="s">
        <v>33</v>
      </c>
      <c r="F10" s="1" t="s">
        <v>117</v>
      </c>
      <c r="H10" s="59">
        <v>231</v>
      </c>
      <c r="J10" s="60">
        <f t="shared" si="0"/>
        <v>231</v>
      </c>
      <c r="K10" s="59">
        <v>6.5</v>
      </c>
      <c r="L10" s="59">
        <v>6.5</v>
      </c>
      <c r="M10" s="59">
        <v>2</v>
      </c>
      <c r="N10" s="61">
        <v>2</v>
      </c>
      <c r="R10" s="63">
        <f t="shared" si="1"/>
        <v>0</v>
      </c>
      <c r="Z10" s="66">
        <f t="shared" si="2"/>
        <v>0</v>
      </c>
      <c r="BC10">
        <f>N10+V10+AD10+AL10+AT10+BB10</f>
        <v>2</v>
      </c>
      <c r="BD10">
        <f t="shared" si="3"/>
        <v>231</v>
      </c>
      <c r="BE10" s="31"/>
      <c r="BI10" s="31">
        <f>BC10-BE10-BF10</f>
        <v>2</v>
      </c>
      <c r="BJ10">
        <f t="shared" si="4"/>
        <v>231</v>
      </c>
    </row>
    <row r="11" spans="1:66" x14ac:dyDescent="0.25">
      <c r="A11" s="1">
        <v>3</v>
      </c>
      <c r="B11" s="1" t="s">
        <v>212</v>
      </c>
      <c r="C11" s="1" t="s">
        <v>196</v>
      </c>
      <c r="D11" s="89" t="s">
        <v>207</v>
      </c>
      <c r="E11" s="1" t="s">
        <v>33</v>
      </c>
      <c r="F11" s="1" t="s">
        <v>118</v>
      </c>
      <c r="H11" s="59">
        <v>219.5</v>
      </c>
      <c r="J11" s="60">
        <f t="shared" si="0"/>
        <v>219.5</v>
      </c>
      <c r="K11" s="59">
        <v>6</v>
      </c>
      <c r="L11" s="59">
        <v>6.5</v>
      </c>
      <c r="M11" s="59">
        <v>3</v>
      </c>
      <c r="N11" s="61">
        <v>3</v>
      </c>
      <c r="R11" s="63">
        <f t="shared" si="1"/>
        <v>0</v>
      </c>
      <c r="Z11" s="66">
        <f t="shared" si="2"/>
        <v>0</v>
      </c>
      <c r="BC11">
        <f>N11+V11+AD11+AL11+AT11+BB11</f>
        <v>3</v>
      </c>
      <c r="BD11">
        <f t="shared" si="3"/>
        <v>219.5</v>
      </c>
      <c r="BE11" s="31"/>
      <c r="BI11" s="31">
        <f>BC11-BE11-BF11</f>
        <v>3</v>
      </c>
      <c r="BJ11">
        <f t="shared" si="4"/>
        <v>219.5</v>
      </c>
    </row>
    <row r="12" spans="1:66" x14ac:dyDescent="0.25">
      <c r="A12" s="1">
        <v>4</v>
      </c>
      <c r="B12" s="1" t="s">
        <v>176</v>
      </c>
      <c r="C12" s="1" t="s">
        <v>134</v>
      </c>
      <c r="D12" s="1" t="s">
        <v>122</v>
      </c>
      <c r="E12" s="1" t="s">
        <v>33</v>
      </c>
      <c r="F12" s="1" t="s">
        <v>117</v>
      </c>
      <c r="H12" s="59">
        <v>206.5</v>
      </c>
      <c r="J12" s="60">
        <f t="shared" si="0"/>
        <v>206.5</v>
      </c>
      <c r="K12" s="59">
        <v>6</v>
      </c>
      <c r="L12" s="59">
        <v>6.5</v>
      </c>
      <c r="M12" s="59">
        <v>4</v>
      </c>
      <c r="N12" s="61">
        <v>4</v>
      </c>
      <c r="R12" s="63">
        <f t="shared" si="1"/>
        <v>0</v>
      </c>
      <c r="Z12" s="66">
        <f t="shared" si="2"/>
        <v>0</v>
      </c>
      <c r="BC12">
        <f>N12+V12+AD12+AL12+AT12+BB12</f>
        <v>4</v>
      </c>
      <c r="BD12">
        <f t="shared" si="3"/>
        <v>206.5</v>
      </c>
      <c r="BE12" s="31"/>
      <c r="BI12" s="31">
        <f>BC12-BE12-BF12</f>
        <v>4</v>
      </c>
      <c r="BJ12">
        <f t="shared" si="4"/>
        <v>206.5</v>
      </c>
    </row>
    <row r="13" spans="1:66" x14ac:dyDescent="0.25">
      <c r="A13" s="1">
        <v>5</v>
      </c>
      <c r="B13" s="1" t="s">
        <v>178</v>
      </c>
      <c r="C13" s="1" t="s">
        <v>161</v>
      </c>
      <c r="D13" s="1" t="s">
        <v>144</v>
      </c>
      <c r="E13" s="1" t="s">
        <v>33</v>
      </c>
      <c r="F13" s="1" t="s">
        <v>120</v>
      </c>
      <c r="H13" s="59">
        <v>196</v>
      </c>
      <c r="J13" s="60">
        <f t="shared" si="0"/>
        <v>196</v>
      </c>
      <c r="K13" s="59">
        <v>6</v>
      </c>
      <c r="L13" s="59">
        <v>6.5</v>
      </c>
      <c r="M13" s="59">
        <v>5</v>
      </c>
      <c r="N13" s="61">
        <v>5</v>
      </c>
      <c r="R13" s="63">
        <f t="shared" si="1"/>
        <v>0</v>
      </c>
      <c r="Z13" s="66">
        <f t="shared" si="2"/>
        <v>0</v>
      </c>
      <c r="BC13">
        <f>N13+V13+AD13+AL13+AT13+BB13</f>
        <v>5</v>
      </c>
      <c r="BD13">
        <f t="shared" si="3"/>
        <v>196</v>
      </c>
      <c r="BE13" s="31"/>
      <c r="BI13" s="31">
        <f>BC13-BE13-BF13</f>
        <v>5</v>
      </c>
      <c r="BJ13">
        <f t="shared" si="4"/>
        <v>196</v>
      </c>
    </row>
    <row r="14" spans="1:66" x14ac:dyDescent="0.25">
      <c r="C14" s="89"/>
      <c r="D14" s="89"/>
      <c r="J14" s="60">
        <f t="shared" si="0"/>
        <v>0</v>
      </c>
      <c r="R14" s="63">
        <f t="shared" si="1"/>
        <v>0</v>
      </c>
      <c r="Z14" s="66">
        <f t="shared" si="2"/>
        <v>0</v>
      </c>
      <c r="BD14">
        <f t="shared" si="3"/>
        <v>0</v>
      </c>
      <c r="BE14" s="31"/>
      <c r="BI14" s="31"/>
      <c r="BJ14">
        <f t="shared" si="4"/>
        <v>0</v>
      </c>
    </row>
    <row r="15" spans="1:66" x14ac:dyDescent="0.25">
      <c r="B15" s="89"/>
      <c r="E15" s="1" t="s">
        <v>33</v>
      </c>
      <c r="I15" s="59">
        <v>0</v>
      </c>
      <c r="J15" s="60">
        <f t="shared" si="0"/>
        <v>0</v>
      </c>
      <c r="Q15" s="62">
        <v>0</v>
      </c>
      <c r="R15" s="63">
        <f t="shared" si="1"/>
        <v>0</v>
      </c>
      <c r="Y15" s="65">
        <v>0</v>
      </c>
      <c r="Z15" s="66">
        <f t="shared" si="2"/>
        <v>0</v>
      </c>
      <c r="BD15">
        <f t="shared" si="3"/>
        <v>0</v>
      </c>
      <c r="BE15" s="31"/>
      <c r="BG15">
        <v>0</v>
      </c>
      <c r="BH15">
        <v>0</v>
      </c>
      <c r="BI15" s="31"/>
      <c r="BJ15">
        <f t="shared" si="4"/>
        <v>0</v>
      </c>
    </row>
    <row r="16" spans="1:66" x14ac:dyDescent="0.25">
      <c r="E16" s="1" t="s">
        <v>33</v>
      </c>
      <c r="I16" s="59">
        <v>0</v>
      </c>
      <c r="J16" s="60">
        <f t="shared" si="0"/>
        <v>0</v>
      </c>
      <c r="Q16" s="62">
        <v>0</v>
      </c>
      <c r="R16" s="63">
        <f t="shared" si="1"/>
        <v>0</v>
      </c>
      <c r="Y16" s="65">
        <v>0</v>
      </c>
      <c r="Z16" s="66">
        <f t="shared" si="2"/>
        <v>0</v>
      </c>
      <c r="BD16">
        <f t="shared" si="3"/>
        <v>0</v>
      </c>
      <c r="BE16" s="31"/>
      <c r="BG16">
        <v>218.5</v>
      </c>
      <c r="BH16">
        <v>0</v>
      </c>
      <c r="BI16" s="31"/>
      <c r="BJ16">
        <f t="shared" si="4"/>
        <v>-218.5</v>
      </c>
      <c r="BN16" s="89"/>
    </row>
    <row r="17" spans="5:62" x14ac:dyDescent="0.25">
      <c r="E17" s="1" t="s">
        <v>33</v>
      </c>
      <c r="J17" s="60">
        <f t="shared" si="0"/>
        <v>0</v>
      </c>
      <c r="Q17" s="62">
        <v>0</v>
      </c>
      <c r="R17" s="63">
        <f t="shared" si="1"/>
        <v>0</v>
      </c>
      <c r="Y17" s="65">
        <v>0</v>
      </c>
      <c r="Z17" s="66">
        <f t="shared" si="2"/>
        <v>0</v>
      </c>
      <c r="BD17">
        <f t="shared" si="3"/>
        <v>0</v>
      </c>
      <c r="BE17" s="31"/>
      <c r="BG17">
        <v>0</v>
      </c>
      <c r="BH17">
        <v>0</v>
      </c>
      <c r="BI17" s="31"/>
      <c r="BJ17">
        <f t="shared" si="4"/>
        <v>0</v>
      </c>
    </row>
    <row r="18" spans="5:62" x14ac:dyDescent="0.25">
      <c r="E18" s="1" t="s">
        <v>33</v>
      </c>
      <c r="J18" s="60">
        <f t="shared" si="0"/>
        <v>0</v>
      </c>
      <c r="Q18" s="62">
        <v>0</v>
      </c>
      <c r="R18" s="63">
        <f t="shared" si="1"/>
        <v>0</v>
      </c>
      <c r="Z18" s="66">
        <f t="shared" si="2"/>
        <v>0</v>
      </c>
      <c r="BD18">
        <f t="shared" si="3"/>
        <v>0</v>
      </c>
      <c r="BE18" s="31"/>
      <c r="BG18">
        <v>0</v>
      </c>
      <c r="BH18">
        <v>0</v>
      </c>
      <c r="BI18" s="31"/>
      <c r="BJ18">
        <f t="shared" si="4"/>
        <v>0</v>
      </c>
    </row>
  </sheetData>
  <sortState xmlns:xlrd2="http://schemas.microsoft.com/office/spreadsheetml/2017/richdata2" ref="A9:XFD19">
    <sortCondition ref="A9"/>
  </sortState>
  <mergeCells count="32">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s>
  <conditionalFormatting sqref="X2:Y2 P2:Q2 H2:I2 AF2:AG2 AN2:AO2 AV2:AW2 H9:I65306 AV9:AW65306 P9:Q65306 X9:Y65306 AF9:AG65306 AN9:AO65306">
    <cfRule type="cellIs" dxfId="1" priority="1" stopIfTrue="1" operator="greaterThanOrEqual">
      <formula>$BL$6</formula>
    </cfRule>
  </conditionalFormatting>
  <dataValidations count="9">
    <dataValidation type="list" allowBlank="1" showInputMessage="1" showErrorMessage="1" sqref="BM1:BM2 BM9:BM65306" xr:uid="{00000000-0002-0000-0A00-000001000000}">
      <formula1>"ja,nee"</formula1>
    </dataValidation>
    <dataValidation operator="lessThanOrEqual" allowBlank="1" showInputMessage="1" showErrorMessage="1" sqref="AH8 AP8 AX8 J1:J2 R1:R2 AX1:AX2 AP1:AP2 AH1:AH2 Z1:Z2 BC1:BK8 BL1:BL4 BL7:BL8 J8:J18 R8:R18 Z8:Z18 BC9:BD18 BI9:BJ18" xr:uid="{00000000-0002-0000-0A00-000002000000}"/>
    <dataValidation type="decimal" allowBlank="1" showInputMessage="1" showErrorMessage="1" sqref="H1:I2 P1:Q2 AV1:AW2 AN1:AO2 AF1:AG2 X1:Y2 H8:I65306 X8:Y65306 P8:Q65306 AF8:AG65306 AN8:AO65306 AV8:AW65306" xr:uid="{00000000-0002-0000-0A00-000003000000}">
      <formula1>0</formula1>
      <formula2>400</formula2>
    </dataValidation>
    <dataValidation type="decimal" allowBlank="1" showInputMessage="1" showErrorMessage="1" sqref="K1:L2 S1:T2 AY1:AZ2 AQ1:AR2 AI1:AJ2 AA1:AB2 K8:L65306 AA8:AB65306 S8:T65306 AI8:AJ65306 AQ8:AR65306 AY8:AZ65306" xr:uid="{00000000-0002-0000-0A00-000004000000}">
      <formula1>0</formula1>
      <formula2>99</formula2>
    </dataValidation>
    <dataValidation type="whole" allowBlank="1" showInputMessage="1" showErrorMessage="1" sqref="M1:N2 U1:V2 BA1:BB2 AS1:AT2 AK1:AL2 AC1:AD2 M8:N65306 AC8:AD65306 U8:V65306 AK8:AL65306 AS8:AT65306 BA8:BB65306" xr:uid="{00000000-0002-0000-0A00-000005000000}">
      <formula1>0</formula1>
      <formula2>999</formula2>
    </dataValidation>
    <dataValidation type="whole" operator="lessThanOrEqual" allowBlank="1" showInputMessage="1" showErrorMessage="1" sqref="BL6" xr:uid="{00000000-0002-0000-0A00-000006000000}">
      <formula1>400</formula1>
    </dataValidation>
    <dataValidation type="whole" operator="lessThanOrEqual" allowBlank="1" showInputMessage="1" showErrorMessage="1" sqref="BL5" xr:uid="{00000000-0002-0000-0A00-000007000000}">
      <formula1>99</formula1>
    </dataValidation>
    <dataValidation type="whole" allowBlank="1" showInputMessage="1" showErrorMessage="1" sqref="O3:V3" xr:uid="{00000000-0002-0000-0A00-000008000000}">
      <formula1>0</formula1>
      <formula2>99</formula2>
    </dataValidation>
    <dataValidation type="decimal" operator="lessThanOrEqual" allowBlank="1" showInputMessage="1" showErrorMessage="1" sqref="BE9:BE13 Z19:Z65306 AP9:AP65306 AX9:AX65306 J19:J65306 R19:R65306 AH9:AH65306 BC19:BD65306 BE14:BH65306 BG9:BH13 BK9:BL65306 BI19:BJ65306" xr:uid="{00000000-0002-0000-0A00-000000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4129"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04130"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04131"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04132"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04133" r:id="rId8" name="Button 5">
              <controlPr defaultSize="0" print="0" autoFill="0" autoPict="0" macro="[0]!Sort_Punten_4">
                <anchor moveWithCells="1" sizeWithCells="1">
                  <from>
                    <xdr:col>30</xdr:col>
                    <xdr:colOff>0</xdr:colOff>
                    <xdr:row>7</xdr:row>
                    <xdr:rowOff>12700</xdr:rowOff>
                  </from>
                  <to>
                    <xdr:col>30</xdr:col>
                    <xdr:colOff>0</xdr:colOff>
                    <xdr:row>7</xdr:row>
                    <xdr:rowOff>184150</xdr:rowOff>
                  </to>
                </anchor>
              </controlPr>
            </control>
          </mc:Choice>
        </mc:AlternateContent>
        <mc:AlternateContent xmlns:mc="http://schemas.openxmlformats.org/markup-compatibility/2006">
          <mc:Choice Requires="x14">
            <control shapeId="304134"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04135"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04136"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04137"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04138"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304139"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04140"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304141"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04142" r:id="rId17" name="Button 14">
              <controlPr defaultSize="0" print="0" autoFill="0" autoPict="0" macro="[0]!Sort_Punten_5">
                <anchor moveWithCells="1" sizeWithCells="1">
                  <from>
                    <xdr:col>38</xdr:col>
                    <xdr:colOff>0</xdr:colOff>
                    <xdr:row>7</xdr:row>
                    <xdr:rowOff>12700</xdr:rowOff>
                  </from>
                  <to>
                    <xdr:col>38</xdr:col>
                    <xdr:colOff>0</xdr:colOff>
                    <xdr:row>7</xdr:row>
                    <xdr:rowOff>184150</xdr:rowOff>
                  </to>
                </anchor>
              </controlPr>
            </control>
          </mc:Choice>
        </mc:AlternateContent>
        <mc:AlternateContent xmlns:mc="http://schemas.openxmlformats.org/markup-compatibility/2006">
          <mc:Choice Requires="x14">
            <control shapeId="304143"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304144" r:id="rId19" name="Button 16">
              <controlPr defaultSize="0" print="0" autoFill="0" autoPict="0" macro="[0]!Sort_Punten_6">
                <anchor moveWithCells="1" sizeWithCells="1">
                  <from>
                    <xdr:col>46</xdr:col>
                    <xdr:colOff>0</xdr:colOff>
                    <xdr:row>7</xdr:row>
                    <xdr:rowOff>12700</xdr:rowOff>
                  </from>
                  <to>
                    <xdr:col>46</xdr:col>
                    <xdr:colOff>0</xdr:colOff>
                    <xdr:row>7</xdr:row>
                    <xdr:rowOff>184150</xdr:rowOff>
                  </to>
                </anchor>
              </controlPr>
            </control>
          </mc:Choice>
        </mc:AlternateContent>
        <mc:AlternateContent xmlns:mc="http://schemas.openxmlformats.org/markup-compatibility/2006">
          <mc:Choice Requires="x14">
            <control shapeId="304145"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304146"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04147"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04148"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304149"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304150"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304151"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304152"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04153"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304154"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5"/>
  <dimension ref="A1:BN11"/>
  <sheetViews>
    <sheetView workbookViewId="0">
      <pane xSplit="5" ySplit="8" topLeftCell="F9" activePane="bottomRight" state="frozen"/>
      <selection activeCell="C5" sqref="C5:E5"/>
      <selection pane="topRight" activeCell="C5" sqref="C5:E5"/>
      <selection pane="bottomLeft" activeCell="C5" sqref="C5:E5"/>
      <selection pane="bottomRight" activeCell="D22" sqref="D22"/>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hidden="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5.54296875" style="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c r="H2" s="58">
        <v>192</v>
      </c>
      <c r="I2" s="60">
        <v>190</v>
      </c>
      <c r="J2" s="60">
        <f>H2+I2</f>
        <v>382</v>
      </c>
      <c r="K2" s="60"/>
      <c r="L2" s="60"/>
      <c r="M2" s="60"/>
      <c r="N2" s="70">
        <v>1</v>
      </c>
      <c r="O2" s="63"/>
      <c r="P2" s="63">
        <v>193</v>
      </c>
      <c r="Q2" s="63">
        <v>193</v>
      </c>
      <c r="R2" s="63">
        <f>P2+Q2</f>
        <v>386</v>
      </c>
      <c r="S2" s="63"/>
      <c r="T2" s="63"/>
      <c r="U2" s="63"/>
      <c r="V2" s="71">
        <v>2</v>
      </c>
      <c r="W2" s="66"/>
      <c r="X2" s="66">
        <v>198</v>
      </c>
      <c r="Y2" s="66">
        <v>198</v>
      </c>
      <c r="Z2" s="66">
        <f>X2+Y2</f>
        <v>396</v>
      </c>
      <c r="AA2" s="66"/>
      <c r="AB2" s="66"/>
      <c r="AC2" s="66"/>
      <c r="AD2" s="72">
        <v>3</v>
      </c>
      <c r="AE2" s="63"/>
      <c r="AF2" s="63">
        <v>177</v>
      </c>
      <c r="AG2" s="63">
        <v>177</v>
      </c>
      <c r="AH2" s="63">
        <f>AF2+AG2</f>
        <v>354</v>
      </c>
      <c r="AI2" s="63"/>
      <c r="AJ2" s="63"/>
      <c r="AK2" s="63"/>
      <c r="AL2" s="71">
        <v>4</v>
      </c>
      <c r="AM2" s="66"/>
      <c r="AN2" s="66">
        <v>178</v>
      </c>
      <c r="AO2" s="66">
        <v>178</v>
      </c>
      <c r="AP2" s="66">
        <f>AN2+AO2</f>
        <v>356</v>
      </c>
      <c r="AQ2" s="66"/>
      <c r="AR2" s="66"/>
      <c r="AS2" s="66"/>
      <c r="AT2" s="72">
        <v>5</v>
      </c>
      <c r="AU2" s="63"/>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N2"/>
    </row>
    <row r="3" spans="1:66" x14ac:dyDescent="0.25">
      <c r="A3" s="93" t="s">
        <v>9</v>
      </c>
      <c r="B3" s="94"/>
      <c r="C3" s="95" t="str">
        <f>Instellingen!B3</f>
        <v>Kring Berkel IJssel</v>
      </c>
      <c r="D3" s="96"/>
      <c r="E3" s="97"/>
      <c r="F3" s="93" t="s">
        <v>43</v>
      </c>
      <c r="G3" s="98"/>
      <c r="H3" s="98"/>
      <c r="I3" s="98"/>
      <c r="J3" s="98"/>
      <c r="K3" s="98"/>
      <c r="L3" s="98"/>
      <c r="M3" s="98"/>
      <c r="N3" s="94"/>
      <c r="O3" s="99"/>
      <c r="P3" s="100"/>
      <c r="Q3" s="100"/>
      <c r="R3" s="100"/>
      <c r="S3" s="100"/>
      <c r="T3" s="100"/>
      <c r="U3" s="100"/>
      <c r="V3" s="101"/>
      <c r="W3" s="102"/>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4"/>
      <c r="BC3" s="93" t="s">
        <v>41</v>
      </c>
      <c r="BD3" s="98"/>
      <c r="BE3" s="98"/>
      <c r="BF3" s="98"/>
      <c r="BG3" s="98"/>
      <c r="BH3" s="98"/>
      <c r="BI3" s="98"/>
      <c r="BJ3" s="98"/>
      <c r="BK3" s="94"/>
      <c r="BL3" s="19">
        <f>Instellingen!B6</f>
        <v>3</v>
      </c>
      <c r="BM3" s="102"/>
      <c r="BN3" s="103"/>
    </row>
    <row r="4" spans="1:66" x14ac:dyDescent="0.25">
      <c r="A4" s="93" t="s">
        <v>10</v>
      </c>
      <c r="B4" s="94"/>
      <c r="C4" s="111" t="s">
        <v>107</v>
      </c>
      <c r="D4" s="96"/>
      <c r="E4" s="97"/>
      <c r="F4" s="93" t="s">
        <v>71</v>
      </c>
      <c r="G4" s="98"/>
      <c r="H4" s="98"/>
      <c r="I4" s="98"/>
      <c r="J4" s="98"/>
      <c r="K4" s="98"/>
      <c r="L4" s="98"/>
      <c r="M4" s="98"/>
      <c r="N4" s="94"/>
      <c r="O4" s="95">
        <f>Instellingen!B7</f>
        <v>1</v>
      </c>
      <c r="P4" s="96"/>
      <c r="Q4" s="96"/>
      <c r="R4" s="96"/>
      <c r="S4" s="96"/>
      <c r="T4" s="96"/>
      <c r="U4" s="96"/>
      <c r="V4" s="97"/>
      <c r="W4" s="105"/>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7"/>
      <c r="BC4" s="93"/>
      <c r="BD4" s="98"/>
      <c r="BE4" s="98"/>
      <c r="BF4" s="98"/>
      <c r="BG4" s="98"/>
      <c r="BH4" s="98"/>
      <c r="BI4" s="98"/>
      <c r="BJ4" s="98"/>
      <c r="BK4" s="94"/>
      <c r="BL4" s="19"/>
      <c r="BM4" s="105"/>
      <c r="BN4" s="106"/>
    </row>
    <row r="5" spans="1:66" x14ac:dyDescent="0.25">
      <c r="A5" s="93" t="s">
        <v>11</v>
      </c>
      <c r="B5" s="94"/>
      <c r="C5" s="111"/>
      <c r="D5" s="96"/>
      <c r="E5" s="97"/>
      <c r="F5" s="93" t="s">
        <v>12</v>
      </c>
      <c r="G5" s="98"/>
      <c r="H5" s="98"/>
      <c r="I5" s="98"/>
      <c r="J5" s="98"/>
      <c r="K5" s="98"/>
      <c r="L5" s="98"/>
      <c r="M5" s="98"/>
      <c r="N5" s="94"/>
      <c r="O5" s="95">
        <f>Instellingen!B5</f>
        <v>99</v>
      </c>
      <c r="P5" s="96"/>
      <c r="Q5" s="96"/>
      <c r="R5" s="96"/>
      <c r="S5" s="96"/>
      <c r="T5" s="96"/>
      <c r="U5" s="96"/>
      <c r="V5" s="97"/>
      <c r="W5" s="108"/>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10"/>
      <c r="BC5" s="93" t="s">
        <v>13</v>
      </c>
      <c r="BD5" s="98"/>
      <c r="BE5" s="98"/>
      <c r="BF5" s="98"/>
      <c r="BG5" s="98"/>
      <c r="BH5" s="98"/>
      <c r="BI5" s="98"/>
      <c r="BJ5" s="98"/>
      <c r="BK5" s="94"/>
      <c r="BL5" s="6">
        <v>2</v>
      </c>
      <c r="BM5" s="105"/>
      <c r="BN5" s="106"/>
    </row>
    <row r="6" spans="1:66" ht="12.75" customHeight="1" x14ac:dyDescent="0.25">
      <c r="A6" s="112"/>
      <c r="B6" s="112"/>
      <c r="C6" s="112"/>
      <c r="D6" s="112"/>
      <c r="E6" s="113"/>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t="s">
        <v>35</v>
      </c>
      <c r="BJ6" s="56"/>
      <c r="BK6" s="36"/>
      <c r="BL6" s="26">
        <v>210</v>
      </c>
      <c r="BM6" s="105"/>
      <c r="BN6" s="106"/>
    </row>
    <row r="7" spans="1:66" ht="12.75" customHeight="1" x14ac:dyDescent="0.25">
      <c r="A7" s="114"/>
      <c r="B7" s="114"/>
      <c r="C7" s="114"/>
      <c r="D7" s="114"/>
      <c r="E7" s="115"/>
      <c r="F7" s="57" t="s">
        <v>15</v>
      </c>
      <c r="G7" s="125" t="str">
        <f>Instellingen!C36</f>
        <v>10-11 okt</v>
      </c>
      <c r="H7" s="126"/>
      <c r="I7" s="126"/>
      <c r="J7" s="126"/>
      <c r="K7" s="126"/>
      <c r="L7" s="126"/>
      <c r="M7" s="126"/>
      <c r="N7" s="127"/>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108"/>
      <c r="BN7" s="109"/>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5" t="s">
        <v>96</v>
      </c>
      <c r="BN8" s="2" t="s">
        <v>6</v>
      </c>
    </row>
    <row r="9" spans="1:66" x14ac:dyDescent="0.25">
      <c r="A9" s="1">
        <v>1</v>
      </c>
      <c r="B9" s="1" t="s">
        <v>179</v>
      </c>
      <c r="C9" s="1" t="s">
        <v>133</v>
      </c>
      <c r="D9" s="1" t="s">
        <v>119</v>
      </c>
      <c r="E9" s="1" t="s">
        <v>107</v>
      </c>
      <c r="F9" s="1" t="s">
        <v>120</v>
      </c>
      <c r="H9" s="59">
        <v>220.5</v>
      </c>
      <c r="I9" s="59">
        <v>0</v>
      </c>
      <c r="J9" s="60">
        <f>H9+I9</f>
        <v>220.5</v>
      </c>
      <c r="K9" s="59">
        <v>6</v>
      </c>
      <c r="L9" s="59">
        <v>6.5</v>
      </c>
      <c r="M9" s="59">
        <v>1</v>
      </c>
      <c r="N9" s="61">
        <v>1</v>
      </c>
      <c r="Q9" s="62">
        <v>0</v>
      </c>
      <c r="R9" s="63">
        <f>P9+Q9</f>
        <v>0</v>
      </c>
      <c r="Y9" s="65">
        <v>0</v>
      </c>
      <c r="Z9" s="66">
        <f>X9+Y9</f>
        <v>0</v>
      </c>
      <c r="BC9">
        <f>N9+V9+AD9+AL9+AT9+BB9</f>
        <v>1</v>
      </c>
      <c r="BD9">
        <f>J9+R9+Z9+AH9+AP9+AX9</f>
        <v>220.5</v>
      </c>
      <c r="BE9" s="31"/>
      <c r="BG9">
        <v>219.5</v>
      </c>
      <c r="BH9">
        <v>0</v>
      </c>
      <c r="BI9" s="31">
        <f>BC9-BE9-BF9</f>
        <v>1</v>
      </c>
      <c r="BJ9">
        <f>BD9-BG9-BH9</f>
        <v>1</v>
      </c>
      <c r="BN9" s="89"/>
    </row>
    <row r="10" spans="1:66" x14ac:dyDescent="0.25">
      <c r="A10" s="1">
        <v>2</v>
      </c>
      <c r="B10" s="1" t="s">
        <v>210</v>
      </c>
      <c r="C10" s="1" t="s">
        <v>214</v>
      </c>
      <c r="D10" s="1" t="s">
        <v>143</v>
      </c>
      <c r="E10" s="1" t="s">
        <v>107</v>
      </c>
      <c r="F10" s="1" t="s">
        <v>117</v>
      </c>
      <c r="H10" s="59">
        <v>214.5</v>
      </c>
      <c r="I10" s="59">
        <v>0</v>
      </c>
      <c r="J10" s="60">
        <f>H10+I10</f>
        <v>214.5</v>
      </c>
      <c r="K10" s="59">
        <v>6</v>
      </c>
      <c r="L10" s="59">
        <v>6.5</v>
      </c>
      <c r="M10" s="59">
        <v>2</v>
      </c>
      <c r="N10" s="61">
        <v>2</v>
      </c>
      <c r="Q10" s="62">
        <v>0</v>
      </c>
      <c r="R10" s="63">
        <f>P10+Q10</f>
        <v>0</v>
      </c>
      <c r="Y10" s="65">
        <v>0</v>
      </c>
      <c r="Z10" s="66">
        <f>X10+Y10</f>
        <v>0</v>
      </c>
      <c r="BC10">
        <f>N10+V10+AD10+AL10+AT10+BB10</f>
        <v>2</v>
      </c>
      <c r="BD10">
        <f>J10+R10+Z10+AH10+AP10+AX10</f>
        <v>214.5</v>
      </c>
      <c r="BE10" s="31"/>
      <c r="BG10">
        <v>189</v>
      </c>
      <c r="BH10">
        <v>0</v>
      </c>
      <c r="BI10" s="31">
        <f>BC10-BE10-BF10</f>
        <v>2</v>
      </c>
      <c r="BJ10">
        <f>BD10-BG10-BH10</f>
        <v>25.5</v>
      </c>
      <c r="BN10" s="89"/>
    </row>
    <row r="11" spans="1:66" x14ac:dyDescent="0.25">
      <c r="C11" s="89"/>
      <c r="D11" s="89"/>
      <c r="J11" s="60">
        <f>H11+I11</f>
        <v>0</v>
      </c>
      <c r="R11" s="63">
        <f>P11+Q11</f>
        <v>0</v>
      </c>
      <c r="Z11" s="66">
        <f>X11+Y11</f>
        <v>0</v>
      </c>
      <c r="BD11">
        <f>J11+R11+Z11+AH11+AP11+AX11</f>
        <v>0</v>
      </c>
      <c r="BI11" s="31"/>
      <c r="BJ11">
        <f>BD11-BG11-BH11</f>
        <v>0</v>
      </c>
    </row>
  </sheetData>
  <sortState xmlns:xlrd2="http://schemas.microsoft.com/office/spreadsheetml/2017/richdata2" ref="A9:XFD12">
    <sortCondition ref="G9"/>
  </sortState>
  <mergeCells count="32">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 ref="A1:BN1"/>
    <mergeCell ref="A3:B3"/>
    <mergeCell ref="C3:E3"/>
    <mergeCell ref="F3:N3"/>
    <mergeCell ref="O3:V3"/>
    <mergeCell ref="W3:BB5"/>
    <mergeCell ref="BC3:BK3"/>
    <mergeCell ref="BM3:BN7"/>
    <mergeCell ref="A4:B4"/>
    <mergeCell ref="C4:E4"/>
    <mergeCell ref="F4:N4"/>
    <mergeCell ref="O4:V4"/>
    <mergeCell ref="BC4:BK4"/>
    <mergeCell ref="A5:B5"/>
    <mergeCell ref="C5:E5"/>
    <mergeCell ref="F5:N5"/>
  </mergeCells>
  <conditionalFormatting sqref="X2:Y2 P2:Q2 H2:I2 AF2:AG2 AN2:AO2 AV2:AW2 H9:I65306 AV9:AW65306 P9:Q65306 X9:Y65306 AF9:AG65306 AN9:AO65306">
    <cfRule type="cellIs" dxfId="0" priority="1" stopIfTrue="1" operator="greaterThanOrEqual">
      <formula>$BL$6</formula>
    </cfRule>
  </conditionalFormatting>
  <dataValidations count="9">
    <dataValidation type="whole" allowBlank="1" showInputMessage="1" showErrorMessage="1" sqref="O3:V3" xr:uid="{00000000-0002-0000-0B00-000000000000}">
      <formula1>0</formula1>
      <formula2>99</formula2>
    </dataValidation>
    <dataValidation type="whole" operator="lessThanOrEqual" allowBlank="1" showInputMessage="1" showErrorMessage="1" sqref="BL5" xr:uid="{00000000-0002-0000-0B00-000001000000}">
      <formula1>99</formula1>
    </dataValidation>
    <dataValidation type="whole" operator="lessThanOrEqual" allowBlank="1" showInputMessage="1" showErrorMessage="1" sqref="BL6" xr:uid="{00000000-0002-0000-0B00-000002000000}">
      <formula1>400</formula1>
    </dataValidation>
    <dataValidation type="whole" allowBlank="1" showInputMessage="1" showErrorMessage="1" sqref="M1:N2 U1:V2 BA1:BB2 AS1:AT2 AK1:AL2 AC1:AD2 M8:N65306 AC8:AD65306 U8:V65306 AK8:AL65306 AS8:AT65306 BA8:BB65306" xr:uid="{00000000-0002-0000-0B00-000003000000}">
      <formula1>0</formula1>
      <formula2>999</formula2>
    </dataValidation>
    <dataValidation type="decimal" allowBlank="1" showInputMessage="1" showErrorMessage="1" sqref="K1:L2 S1:T2 AY1:AZ2 AQ1:AR2 AI1:AJ2 AA1:AB2 K8:L65306 AA8:AB65306 S8:T65306 AI8:AJ65306 AQ8:AR65306 AY8:AZ65306" xr:uid="{00000000-0002-0000-0B00-000004000000}">
      <formula1>0</formula1>
      <formula2>99</formula2>
    </dataValidation>
    <dataValidation type="decimal" allowBlank="1" showInputMessage="1" showErrorMessage="1" sqref="H1:I2 P1:Q2 AV1:AW2 AN1:AO2 AF1:AG2 X1:Y2 H8:I65306 X8:Y65306 P8:Q65306 AF8:AG65306 AN8:AO65306 AV8:AW65306" xr:uid="{00000000-0002-0000-0B00-000005000000}">
      <formula1>0</formula1>
      <formula2>400</formula2>
    </dataValidation>
    <dataValidation operator="lessThanOrEqual" allowBlank="1" showInputMessage="1" showErrorMessage="1" sqref="AH8 AP8 AX8 J1:J2 R1:R2 AX1:AX2 AP1:AP2 AH1:AH2 Z1:Z2 BC1:BK8 BL1:BL4 BL7:BL8 BC9:BE11 J8:J11 Z8:Z11 R8:R11 BI9:BJ11" xr:uid="{00000000-0002-0000-0B00-000006000000}"/>
    <dataValidation type="list" allowBlank="1" showInputMessage="1" showErrorMessage="1" sqref="BM1:BM2 BM9:BM65306" xr:uid="{00000000-0002-0000-0B00-000007000000}">
      <formula1>"ja,nee"</formula1>
    </dataValidation>
    <dataValidation type="decimal" operator="lessThanOrEqual" allowBlank="1" showInputMessage="1" showErrorMessage="1" sqref="BG9:BH11 BK9:BL11 Z12:Z65306 R12:R65306 J12:J65306 BC12:BL65306 AX9:AX65306 AH9:AH65306 AP9:AP65306" xr:uid="{00000000-0002-0000-0B00-000008000000}">
      <formula1>100</formula1>
    </dataValidation>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5153"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05154"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05155"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05156"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05157"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305158" r:id="rId9" name="Button 6">
              <controlPr defaultSize="0" print="0" autoFill="0" autoPict="0" macro="[0]!verbergen">
                <anchor moveWithCells="1" sizeWithCells="1">
                  <from>
                    <xdr:col>64</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05159"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05160"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05161"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05162" r:id="rId13" name="Button 10">
              <controlPr defaultSize="0" print="0" autoFill="0" autoPict="0" macro="[0]!Sort_Pl_Punten_4">
                <anchor moveWithCells="1" sizeWithCells="1">
                  <from>
                    <xdr:col>37</xdr:col>
                    <xdr:colOff>19050</xdr:colOff>
                    <xdr:row>7</xdr:row>
                    <xdr:rowOff>0</xdr:rowOff>
                  </from>
                  <to>
                    <xdr:col>37</xdr:col>
                    <xdr:colOff>241300</xdr:colOff>
                    <xdr:row>7</xdr:row>
                    <xdr:rowOff>317500</xdr:rowOff>
                  </to>
                </anchor>
              </controlPr>
            </control>
          </mc:Choice>
        </mc:AlternateContent>
        <mc:AlternateContent xmlns:mc="http://schemas.openxmlformats.org/markup-compatibility/2006">
          <mc:Choice Requires="x14">
            <control shapeId="305163" r:id="rId14" name="Button 11">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05164" r:id="rId15" name="Button 12">
              <controlPr defaultSize="0" print="0" autoFill="0" autoPict="0" macro="[0]!Sort_Totaal_Punten">
                <anchor moveWithCells="1" sizeWithCells="1">
                  <from>
                    <xdr:col>61</xdr:col>
                    <xdr:colOff>0</xdr:colOff>
                    <xdr:row>7</xdr:row>
                    <xdr:rowOff>31750</xdr:rowOff>
                  </from>
                  <to>
                    <xdr:col>61</xdr:col>
                    <xdr:colOff>0</xdr:colOff>
                    <xdr:row>8</xdr:row>
                    <xdr:rowOff>0</xdr:rowOff>
                  </to>
                </anchor>
              </controlPr>
            </control>
          </mc:Choice>
        </mc:AlternateContent>
        <mc:AlternateContent xmlns:mc="http://schemas.openxmlformats.org/markup-compatibility/2006">
          <mc:Choice Requires="x14">
            <control shapeId="305165" r:id="rId16" name="Button 13">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05166" r:id="rId17" name="Button 14">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305167" r:id="rId18" name="Button 15">
              <controlPr defaultSize="0" print="0" autoFill="0" autoPict="0" macro="[0]!Sort_Pl_Punten_5">
                <anchor moveWithCells="1" sizeWithCells="1">
                  <from>
                    <xdr:col>45</xdr:col>
                    <xdr:colOff>12700</xdr:colOff>
                    <xdr:row>7</xdr:row>
                    <xdr:rowOff>12700</xdr:rowOff>
                  </from>
                  <to>
                    <xdr:col>45</xdr:col>
                    <xdr:colOff>247650</xdr:colOff>
                    <xdr:row>8</xdr:row>
                    <xdr:rowOff>0</xdr:rowOff>
                  </to>
                </anchor>
              </controlPr>
            </control>
          </mc:Choice>
        </mc:AlternateContent>
        <mc:AlternateContent xmlns:mc="http://schemas.openxmlformats.org/markup-compatibility/2006">
          <mc:Choice Requires="x14">
            <control shapeId="305168" r:id="rId19" name="Button 16">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305169" r:id="rId20" name="Button 17">
              <controlPr defaultSize="0" print="0" autoFill="0" autoPict="0" macro="[0]!Sort_Pl_Punten_6">
                <anchor moveWithCells="1" sizeWithCells="1">
                  <from>
                    <xdr:col>53</xdr:col>
                    <xdr:colOff>19050</xdr:colOff>
                    <xdr:row>7</xdr:row>
                    <xdr:rowOff>12700</xdr:rowOff>
                  </from>
                  <to>
                    <xdr:col>53</xdr:col>
                    <xdr:colOff>247650</xdr:colOff>
                    <xdr:row>8</xdr:row>
                    <xdr:rowOff>0</xdr:rowOff>
                  </to>
                </anchor>
              </controlPr>
            </control>
          </mc:Choice>
        </mc:AlternateContent>
        <mc:AlternateContent xmlns:mc="http://schemas.openxmlformats.org/markup-compatibility/2006">
          <mc:Choice Requires="x14">
            <control shapeId="305170" r:id="rId21" name="Button 18">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05171" r:id="rId22" name="Button 19">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05172" r:id="rId23" name="Button 20">
              <controlPr defaultSize="0" print="0" autoFill="0" autoPict="0" macro="[0]!Verberg_Ex_Aequo_3">
                <anchor moveWithCells="1" sizeWithCells="1">
                  <from>
                    <xdr:col>26</xdr:col>
                    <xdr:colOff>50800</xdr:colOff>
                    <xdr:row>7</xdr:row>
                    <xdr:rowOff>12700</xdr:rowOff>
                  </from>
                  <to>
                    <xdr:col>27</xdr:col>
                    <xdr:colOff>222250</xdr:colOff>
                    <xdr:row>7</xdr:row>
                    <xdr:rowOff>304800</xdr:rowOff>
                  </to>
                </anchor>
              </controlPr>
            </control>
          </mc:Choice>
        </mc:AlternateContent>
        <mc:AlternateContent xmlns:mc="http://schemas.openxmlformats.org/markup-compatibility/2006">
          <mc:Choice Requires="x14">
            <control shapeId="305173" r:id="rId24" name="Button 21">
              <controlPr defaultSize="0" print="0" autoFill="0" autoPict="0" macro="[0]!Verberg_Ex_Aequo_4">
                <anchor moveWithCells="1" sizeWithCells="1">
                  <from>
                    <xdr:col>30</xdr:col>
                    <xdr:colOff>0</xdr:colOff>
                    <xdr:row>7</xdr:row>
                    <xdr:rowOff>0</xdr:rowOff>
                  </from>
                  <to>
                    <xdr:col>35</xdr:col>
                    <xdr:colOff>203200</xdr:colOff>
                    <xdr:row>7</xdr:row>
                    <xdr:rowOff>317500</xdr:rowOff>
                  </to>
                </anchor>
              </controlPr>
            </control>
          </mc:Choice>
        </mc:AlternateContent>
        <mc:AlternateContent xmlns:mc="http://schemas.openxmlformats.org/markup-compatibility/2006">
          <mc:Choice Requires="x14">
            <control shapeId="305174" r:id="rId25" name="Button 22">
              <controlPr defaultSize="0" print="0" autoFill="0" autoPict="0" macro="[0]!Verberg_Ex_Aequo_5">
                <anchor moveWithCells="1" sizeWithCells="1">
                  <from>
                    <xdr:col>38</xdr:col>
                    <xdr:colOff>0</xdr:colOff>
                    <xdr:row>7</xdr:row>
                    <xdr:rowOff>12700</xdr:rowOff>
                  </from>
                  <to>
                    <xdr:col>38</xdr:col>
                    <xdr:colOff>0</xdr:colOff>
                    <xdr:row>8</xdr:row>
                    <xdr:rowOff>0</xdr:rowOff>
                  </to>
                </anchor>
              </controlPr>
            </control>
          </mc:Choice>
        </mc:AlternateContent>
        <mc:AlternateContent xmlns:mc="http://schemas.openxmlformats.org/markup-compatibility/2006">
          <mc:Choice Requires="x14">
            <control shapeId="305175" r:id="rId26" name="Button 23">
              <controlPr defaultSize="0" print="0" autoFill="0" autoPict="0" macro="[0]!Verberg_Ex_Aequo_6">
                <anchor moveWithCells="1" sizeWithCells="1">
                  <from>
                    <xdr:col>46</xdr:col>
                    <xdr:colOff>0</xdr:colOff>
                    <xdr:row>7</xdr:row>
                    <xdr:rowOff>0</xdr:rowOff>
                  </from>
                  <to>
                    <xdr:col>46</xdr:col>
                    <xdr:colOff>0</xdr:colOff>
                    <xdr:row>7</xdr:row>
                    <xdr:rowOff>317500</xdr:rowOff>
                  </to>
                </anchor>
              </controlPr>
            </control>
          </mc:Choice>
        </mc:AlternateContent>
        <mc:AlternateContent xmlns:mc="http://schemas.openxmlformats.org/markup-compatibility/2006">
          <mc:Choice Requires="x14">
            <control shapeId="305176" r:id="rId27" name="Button 24">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05177" r:id="rId28" name="Button 25">
              <controlPr defaultSize="0" print="0" autoFill="0" autoPict="0" macro="[0]!Verberg_Ex_Aequo_5">
                <anchor moveWithCells="1" sizeWithCells="1">
                  <from>
                    <xdr:col>38</xdr:col>
                    <xdr:colOff>0</xdr:colOff>
                    <xdr:row>7</xdr:row>
                    <xdr:rowOff>0</xdr:rowOff>
                  </from>
                  <to>
                    <xdr:col>43</xdr:col>
                    <xdr:colOff>203200</xdr:colOff>
                    <xdr:row>7</xdr:row>
                    <xdr:rowOff>317500</xdr:rowOff>
                  </to>
                </anchor>
              </controlPr>
            </control>
          </mc:Choice>
        </mc:AlternateContent>
        <mc:AlternateContent xmlns:mc="http://schemas.openxmlformats.org/markup-compatibility/2006">
          <mc:Choice Requires="x14">
            <control shapeId="305178" r:id="rId29" name="Button 26">
              <controlPr defaultSize="0" print="0" autoFill="0" autoPict="0" macro="[0]!Verberg_Ex_Aequo_6">
                <anchor moveWithCells="1" sizeWithCells="1">
                  <from>
                    <xdr:col>46</xdr:col>
                    <xdr:colOff>0</xdr:colOff>
                    <xdr:row>7</xdr:row>
                    <xdr:rowOff>0</xdr:rowOff>
                  </from>
                  <to>
                    <xdr:col>51</xdr:col>
                    <xdr:colOff>203200</xdr:colOff>
                    <xdr:row>7</xdr:row>
                    <xdr:rowOff>317500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31"/>
  <dimension ref="A1:BN8"/>
  <sheetViews>
    <sheetView workbookViewId="0">
      <pane xSplit="5" ySplit="8" topLeftCell="F9" activePane="bottomRight" state="frozen"/>
      <selection activeCell="B9" sqref="B9"/>
      <selection pane="topRight" activeCell="B9" sqref="B9"/>
      <selection pane="bottomLeft" activeCell="B9" sqref="B9"/>
      <selection pane="bottomRight" activeCell="BL4" sqref="BL4"/>
    </sheetView>
  </sheetViews>
  <sheetFormatPr defaultColWidth="9.1796875" defaultRowHeight="12.5" x14ac:dyDescent="0.25"/>
  <cols>
    <col min="1" max="1" width="3.26953125" style="1" bestFit="1" customWidth="1"/>
    <col min="2" max="2" width="10.1796875" style="1" customWidth="1"/>
    <col min="3" max="4" width="22.7265625" style="1" customWidth="1"/>
    <col min="5" max="5" width="4.1796875" style="1" customWidth="1"/>
    <col min="6" max="6" width="18.7265625" style="1" customWidth="1"/>
    <col min="7" max="7" width="2.7265625" style="59" customWidth="1"/>
    <col min="8" max="8" width="5.7265625" style="59" customWidth="1"/>
    <col min="9" max="9" width="5.7265625" style="59" hidden="1" customWidth="1"/>
    <col min="10" max="10" width="5.7265625" style="60" hidden="1" customWidth="1"/>
    <col min="11" max="12" width="3.7265625" style="59" customWidth="1"/>
    <col min="13" max="13" width="3" style="59" customWidth="1"/>
    <col min="14" max="14" width="3.81640625" style="61" customWidth="1"/>
    <col min="15" max="15" width="2.7265625" style="62" customWidth="1"/>
    <col min="16" max="16" width="5.7265625" style="62" customWidth="1"/>
    <col min="17" max="17" width="5.7265625" style="62" hidden="1" customWidth="1"/>
    <col min="18" max="18" width="5.7265625" style="63" hidden="1" customWidth="1"/>
    <col min="19" max="20" width="3.7265625" style="62" customWidth="1"/>
    <col min="21" max="21" width="3" style="62" customWidth="1"/>
    <col min="22" max="22" width="3.81640625" style="64" customWidth="1"/>
    <col min="23" max="23" width="2.7265625" style="65" customWidth="1"/>
    <col min="24" max="24" width="5.7265625" style="65" customWidth="1"/>
    <col min="25" max="25" width="5.7265625" style="65" hidden="1" customWidth="1"/>
    <col min="26" max="26" width="5.7265625" style="66" hidden="1" customWidth="1"/>
    <col min="27" max="28" width="3.7265625" style="65" customWidth="1"/>
    <col min="29" max="29" width="3" style="65" customWidth="1"/>
    <col min="30" max="30" width="3.81640625" style="67" customWidth="1"/>
    <col min="31" max="31" width="2.7265625" style="62" hidden="1" customWidth="1"/>
    <col min="32" max="33" width="5.7265625" style="62" hidden="1" customWidth="1"/>
    <col min="34" max="34" width="5.7265625" style="63" hidden="1" customWidth="1"/>
    <col min="35" max="36" width="3.7265625" style="62" hidden="1" customWidth="1"/>
    <col min="37" max="37" width="3" style="62" hidden="1" customWidth="1"/>
    <col min="38" max="38" width="3.81640625" style="64" hidden="1" customWidth="1"/>
    <col min="39" max="39" width="2.7265625" style="65" hidden="1" customWidth="1"/>
    <col min="40" max="41" width="5.7265625" style="65" hidden="1" customWidth="1"/>
    <col min="42" max="42" width="5.7265625" style="66" hidden="1" customWidth="1"/>
    <col min="43" max="44" width="3.7265625" style="65" hidden="1" customWidth="1"/>
    <col min="45" max="45" width="3" style="65" hidden="1" customWidth="1"/>
    <col min="46" max="46" width="3.81640625" style="67" hidden="1" customWidth="1"/>
    <col min="47" max="47" width="2.7265625" style="62" hidden="1" customWidth="1"/>
    <col min="48" max="49" width="5.7265625" style="62" hidden="1" customWidth="1"/>
    <col min="50" max="50" width="5.7265625" style="63" hidden="1" customWidth="1"/>
    <col min="51" max="52" width="3.7265625" style="62" hidden="1" customWidth="1"/>
    <col min="53" max="53" width="3" style="62" hidden="1" customWidth="1"/>
    <col min="54" max="54" width="3.81640625" style="62" hidden="1" customWidth="1"/>
    <col min="55" max="55" width="5.26953125" customWidth="1"/>
    <col min="56" max="56" width="6.1796875" hidden="1" customWidth="1"/>
    <col min="57" max="57" width="5.26953125" customWidth="1"/>
    <col min="58" max="58" width="5.26953125" hidden="1" customWidth="1"/>
    <col min="59" max="60" width="6" hidden="1" customWidth="1"/>
    <col min="61" max="61" width="6" customWidth="1"/>
    <col min="62" max="62" width="6" hidden="1" customWidth="1"/>
    <col min="63" max="63" width="4" style="1" customWidth="1"/>
    <col min="64" max="64" width="4.81640625" style="1" customWidth="1"/>
    <col min="65" max="65" width="4.81640625" style="1" hidden="1" customWidth="1"/>
    <col min="66" max="66" width="17.26953125" style="1" customWidth="1"/>
  </cols>
  <sheetData>
    <row r="1" spans="1:66" x14ac:dyDescent="0.25">
      <c r="A1" s="90" t="s">
        <v>8</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2"/>
    </row>
    <row r="2" spans="1:66" ht="12.75" hidden="1" customHeight="1" x14ac:dyDescent="0.25">
      <c r="A2" s="7"/>
      <c r="B2" s="7"/>
      <c r="C2" s="7">
        <v>1</v>
      </c>
      <c r="D2" s="7">
        <f>FLOOR((C2+3)/4,1)</f>
        <v>1</v>
      </c>
      <c r="E2" s="7"/>
      <c r="F2" s="7"/>
      <c r="G2" s="58">
        <v>192</v>
      </c>
      <c r="H2" s="58">
        <v>192</v>
      </c>
      <c r="I2" s="60">
        <v>190</v>
      </c>
      <c r="J2" s="60">
        <f>H2+I2</f>
        <v>382</v>
      </c>
      <c r="K2" s="60"/>
      <c r="L2" s="60"/>
      <c r="M2" s="60"/>
      <c r="N2" s="70">
        <v>1</v>
      </c>
      <c r="O2" s="63">
        <v>193</v>
      </c>
      <c r="P2" s="63">
        <v>193</v>
      </c>
      <c r="Q2" s="63">
        <v>193</v>
      </c>
      <c r="R2" s="63">
        <f>P2+Q2</f>
        <v>386</v>
      </c>
      <c r="S2" s="63"/>
      <c r="T2" s="63"/>
      <c r="U2" s="63"/>
      <c r="V2" s="71">
        <v>2</v>
      </c>
      <c r="W2" s="66">
        <v>198</v>
      </c>
      <c r="X2" s="66">
        <v>198</v>
      </c>
      <c r="Y2" s="66">
        <v>198</v>
      </c>
      <c r="Z2" s="66">
        <f>X2+Y2</f>
        <v>396</v>
      </c>
      <c r="AA2" s="66"/>
      <c r="AB2" s="66"/>
      <c r="AC2" s="66"/>
      <c r="AD2" s="72">
        <v>3</v>
      </c>
      <c r="AE2" s="63">
        <v>177</v>
      </c>
      <c r="AF2" s="63">
        <v>177</v>
      </c>
      <c r="AG2" s="63">
        <v>177</v>
      </c>
      <c r="AH2" s="63">
        <f>AF2+AG2</f>
        <v>354</v>
      </c>
      <c r="AI2" s="63"/>
      <c r="AJ2" s="63"/>
      <c r="AK2" s="63"/>
      <c r="AL2" s="71">
        <v>4</v>
      </c>
      <c r="AM2" s="66">
        <v>178</v>
      </c>
      <c r="AN2" s="66">
        <v>178</v>
      </c>
      <c r="AO2" s="66">
        <v>178</v>
      </c>
      <c r="AP2" s="66">
        <f>AN2+AO2</f>
        <v>356</v>
      </c>
      <c r="AQ2" s="66"/>
      <c r="AR2" s="66"/>
      <c r="AS2" s="66"/>
      <c r="AT2" s="72">
        <v>5</v>
      </c>
      <c r="AU2" s="63">
        <v>179</v>
      </c>
      <c r="AV2" s="63">
        <v>179</v>
      </c>
      <c r="AW2" s="63">
        <v>179</v>
      </c>
      <c r="AX2" s="63">
        <f>AV2+AW2</f>
        <v>358</v>
      </c>
      <c r="AY2" s="63"/>
      <c r="AZ2" s="63"/>
      <c r="BA2" s="63"/>
      <c r="BB2" s="63">
        <v>6</v>
      </c>
      <c r="BC2">
        <f>N2+V2+AD2+AL2+AT2+BB2</f>
        <v>21</v>
      </c>
      <c r="BD2">
        <f>J2+R2+Z2+AH2+AP2+AX2</f>
        <v>2232</v>
      </c>
      <c r="BE2" s="31">
        <f>IF($O$4&gt;0,(LARGE(($N2,$V2,$AD2,$AL2,$AT2,$BB2),1)),"0")</f>
        <v>6</v>
      </c>
      <c r="BF2" s="31">
        <f>IF($O$4&gt;0,(LARGE(($N2,$V2,$AD2,$AL2,$AT2,$BB2),2)),"0")</f>
        <v>5</v>
      </c>
      <c r="BG2">
        <v>354</v>
      </c>
      <c r="BH2">
        <v>354</v>
      </c>
      <c r="BI2" s="31">
        <f>BC2-BE2-BF2</f>
        <v>10</v>
      </c>
      <c r="BJ2">
        <f>BD2-BG2-BH2</f>
        <v>1524</v>
      </c>
      <c r="BK2"/>
      <c r="BL2"/>
      <c r="BM2"/>
      <c r="BN2"/>
    </row>
    <row r="3" spans="1:66" x14ac:dyDescent="0.25">
      <c r="A3" s="93" t="s">
        <v>9</v>
      </c>
      <c r="B3" s="94"/>
      <c r="C3" s="95" t="str">
        <f>Instellingen!B3</f>
        <v>Kring Berkel IJssel</v>
      </c>
      <c r="D3" s="96"/>
      <c r="E3" s="97"/>
      <c r="F3" s="93"/>
      <c r="G3" s="98"/>
      <c r="H3" s="98"/>
      <c r="I3" s="98"/>
      <c r="J3" s="98"/>
      <c r="K3" s="98"/>
      <c r="L3" s="98"/>
      <c r="M3" s="98"/>
      <c r="N3" s="94"/>
      <c r="O3" s="95"/>
      <c r="P3" s="96"/>
      <c r="Q3" s="96"/>
      <c r="R3" s="96"/>
      <c r="S3" s="96"/>
      <c r="T3" s="96"/>
      <c r="U3" s="96"/>
      <c r="V3" s="97"/>
      <c r="W3" s="133"/>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5"/>
      <c r="BC3" s="93" t="s">
        <v>41</v>
      </c>
      <c r="BD3" s="98"/>
      <c r="BE3" s="98"/>
      <c r="BF3" s="98"/>
      <c r="BG3" s="98"/>
      <c r="BH3" s="98"/>
      <c r="BI3" s="98"/>
      <c r="BJ3" s="98"/>
      <c r="BK3" s="94"/>
      <c r="BL3" s="19">
        <f>Instellingen!B6</f>
        <v>3</v>
      </c>
      <c r="BM3" s="74"/>
      <c r="BN3" s="102"/>
    </row>
    <row r="4" spans="1:66" x14ac:dyDescent="0.25">
      <c r="A4" s="93" t="s">
        <v>10</v>
      </c>
      <c r="B4" s="94"/>
      <c r="C4" s="111" t="s">
        <v>51</v>
      </c>
      <c r="D4" s="96"/>
      <c r="E4" s="97"/>
      <c r="F4" s="93" t="s">
        <v>71</v>
      </c>
      <c r="G4" s="98"/>
      <c r="H4" s="98"/>
      <c r="I4" s="98"/>
      <c r="J4" s="98"/>
      <c r="K4" s="98"/>
      <c r="L4" s="98"/>
      <c r="M4" s="98"/>
      <c r="N4" s="94"/>
      <c r="O4" s="95">
        <f>Instellingen!B7</f>
        <v>1</v>
      </c>
      <c r="P4" s="96"/>
      <c r="Q4" s="96"/>
      <c r="R4" s="96"/>
      <c r="S4" s="96"/>
      <c r="T4" s="96"/>
      <c r="U4" s="96"/>
      <c r="V4" s="97"/>
      <c r="W4" s="136"/>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8"/>
      <c r="BC4" s="93"/>
      <c r="BD4" s="98"/>
      <c r="BE4" s="98"/>
      <c r="BF4" s="98"/>
      <c r="BG4" s="98"/>
      <c r="BH4" s="98"/>
      <c r="BI4" s="98"/>
      <c r="BJ4" s="98"/>
      <c r="BK4" s="94"/>
      <c r="BL4" s="19"/>
      <c r="BM4" s="75"/>
      <c r="BN4" s="105"/>
    </row>
    <row r="5" spans="1:66" x14ac:dyDescent="0.25">
      <c r="A5" s="93" t="s">
        <v>11</v>
      </c>
      <c r="B5" s="94"/>
      <c r="C5" s="95"/>
      <c r="D5" s="96"/>
      <c r="E5" s="97"/>
      <c r="F5" s="93" t="s">
        <v>12</v>
      </c>
      <c r="G5" s="98"/>
      <c r="H5" s="98"/>
      <c r="I5" s="98"/>
      <c r="J5" s="98"/>
      <c r="K5" s="98"/>
      <c r="L5" s="98"/>
      <c r="M5" s="98"/>
      <c r="N5" s="94"/>
      <c r="O5" s="95">
        <f>Instellingen!B5</f>
        <v>99</v>
      </c>
      <c r="P5" s="96"/>
      <c r="Q5" s="96"/>
      <c r="R5" s="96"/>
      <c r="S5" s="96"/>
      <c r="T5" s="96"/>
      <c r="U5" s="96"/>
      <c r="V5" s="97"/>
      <c r="W5" s="139"/>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1"/>
      <c r="BC5" s="93"/>
      <c r="BD5" s="98"/>
      <c r="BE5" s="98"/>
      <c r="BF5" s="98"/>
      <c r="BG5" s="98"/>
      <c r="BH5" s="98"/>
      <c r="BI5" s="98"/>
      <c r="BJ5" s="98"/>
      <c r="BK5" s="94"/>
      <c r="BL5" s="19"/>
      <c r="BM5" s="75"/>
      <c r="BN5" s="105"/>
    </row>
    <row r="6" spans="1:66" ht="12.75" customHeight="1" x14ac:dyDescent="0.25">
      <c r="A6" s="128"/>
      <c r="B6" s="129"/>
      <c r="C6" s="129"/>
      <c r="D6" s="129"/>
      <c r="E6" s="130"/>
      <c r="F6" s="57" t="s">
        <v>14</v>
      </c>
      <c r="G6" s="116" t="str">
        <f>Instellingen!B36</f>
        <v>Brummen</v>
      </c>
      <c r="H6" s="117"/>
      <c r="I6" s="117"/>
      <c r="J6" s="117"/>
      <c r="K6" s="117"/>
      <c r="L6" s="117"/>
      <c r="M6" s="117"/>
      <c r="N6" s="118"/>
      <c r="O6" s="119" t="str">
        <f>Instellingen!B37</f>
        <v>Brummen</v>
      </c>
      <c r="P6" s="120"/>
      <c r="Q6" s="120"/>
      <c r="R6" s="120"/>
      <c r="S6" s="120"/>
      <c r="T6" s="120"/>
      <c r="U6" s="120"/>
      <c r="V6" s="121"/>
      <c r="W6" s="122" t="str">
        <f>Instellingen!B38</f>
        <v>Gorssel</v>
      </c>
      <c r="X6" s="123"/>
      <c r="Y6" s="123"/>
      <c r="Z6" s="123"/>
      <c r="AA6" s="123"/>
      <c r="AB6" s="123"/>
      <c r="AC6" s="123"/>
      <c r="AD6" s="124"/>
      <c r="AE6" s="119">
        <f>Instellingen!B39</f>
        <v>0</v>
      </c>
      <c r="AF6" s="120"/>
      <c r="AG6" s="120"/>
      <c r="AH6" s="120"/>
      <c r="AI6" s="120"/>
      <c r="AJ6" s="120"/>
      <c r="AK6" s="120"/>
      <c r="AL6" s="121"/>
      <c r="AM6" s="122">
        <f>Instellingen!B40</f>
        <v>0</v>
      </c>
      <c r="AN6" s="123"/>
      <c r="AO6" s="123"/>
      <c r="AP6" s="123"/>
      <c r="AQ6" s="123"/>
      <c r="AR6" s="123"/>
      <c r="AS6" s="123"/>
      <c r="AT6" s="124"/>
      <c r="AU6" s="119">
        <f>Instellingen!B41</f>
        <v>0</v>
      </c>
      <c r="AV6" s="120"/>
      <c r="AW6" s="120"/>
      <c r="AX6" s="120"/>
      <c r="AY6" s="120"/>
      <c r="AZ6" s="120"/>
      <c r="BA6" s="120"/>
      <c r="BB6" s="121"/>
      <c r="BC6" s="93" t="s">
        <v>34</v>
      </c>
      <c r="BD6" s="98"/>
      <c r="BE6" s="98"/>
      <c r="BF6" s="98"/>
      <c r="BG6" s="98"/>
      <c r="BH6" s="94"/>
      <c r="BI6" s="35"/>
      <c r="BJ6" s="56"/>
      <c r="BK6" s="36"/>
      <c r="BL6" s="73"/>
      <c r="BM6" s="75"/>
      <c r="BN6" s="105"/>
    </row>
    <row r="7" spans="1:66" ht="12.75" customHeight="1" x14ac:dyDescent="0.25">
      <c r="A7" s="131"/>
      <c r="B7" s="131"/>
      <c r="C7" s="131"/>
      <c r="D7" s="131"/>
      <c r="E7" s="132"/>
      <c r="F7" s="57" t="s">
        <v>15</v>
      </c>
      <c r="G7" s="125" t="str">
        <f>Instellingen!C36</f>
        <v>10-11 okt</v>
      </c>
      <c r="H7" s="117"/>
      <c r="I7" s="117"/>
      <c r="J7" s="117"/>
      <c r="K7" s="117"/>
      <c r="L7" s="117"/>
      <c r="M7" s="117"/>
      <c r="N7" s="118"/>
      <c r="O7" s="119" t="str">
        <f>Instellingen!C37</f>
        <v>6-8 nov</v>
      </c>
      <c r="P7" s="120"/>
      <c r="Q7" s="120"/>
      <c r="R7" s="120"/>
      <c r="S7" s="120"/>
      <c r="T7" s="120"/>
      <c r="U7" s="120"/>
      <c r="V7" s="121"/>
      <c r="W7" s="122" t="str">
        <f>Instellingen!C38</f>
        <v>4-6 dec</v>
      </c>
      <c r="X7" s="123"/>
      <c r="Y7" s="123"/>
      <c r="Z7" s="123"/>
      <c r="AA7" s="123"/>
      <c r="AB7" s="123"/>
      <c r="AC7" s="123"/>
      <c r="AD7" s="124"/>
      <c r="AE7" s="119" t="str">
        <f>Instellingen!C39</f>
        <v xml:space="preserve"> </v>
      </c>
      <c r="AF7" s="120"/>
      <c r="AG7" s="120"/>
      <c r="AH7" s="120"/>
      <c r="AI7" s="120"/>
      <c r="AJ7" s="120"/>
      <c r="AK7" s="120"/>
      <c r="AL7" s="121"/>
      <c r="AM7" s="122" t="str">
        <f>Instellingen!C40</f>
        <v xml:space="preserve"> </v>
      </c>
      <c r="AN7" s="123"/>
      <c r="AO7" s="123"/>
      <c r="AP7" s="123"/>
      <c r="AQ7" s="123"/>
      <c r="AR7" s="123"/>
      <c r="AS7" s="123"/>
      <c r="AT7" s="124"/>
      <c r="AU7" s="119" t="str">
        <f>Instellingen!C41</f>
        <v xml:space="preserve"> </v>
      </c>
      <c r="AV7" s="120"/>
      <c r="AW7" s="120"/>
      <c r="AX7" s="120"/>
      <c r="AY7" s="120"/>
      <c r="AZ7" s="120"/>
      <c r="BA7" s="120"/>
      <c r="BB7" s="121"/>
      <c r="BC7" s="68" t="s">
        <v>70</v>
      </c>
      <c r="BD7" s="3" t="s">
        <v>70</v>
      </c>
      <c r="BE7" s="8" t="s">
        <v>68</v>
      </c>
      <c r="BF7" s="8" t="s">
        <v>68</v>
      </c>
      <c r="BG7" s="8" t="s">
        <v>68</v>
      </c>
      <c r="BH7" s="8" t="s">
        <v>68</v>
      </c>
      <c r="BI7" s="30" t="s">
        <v>69</v>
      </c>
      <c r="BJ7" s="28" t="s">
        <v>69</v>
      </c>
      <c r="BK7" s="9"/>
      <c r="BL7" s="3"/>
      <c r="BM7" s="76"/>
      <c r="BN7" s="108"/>
    </row>
    <row r="8" spans="1:66" ht="25.5" customHeight="1" x14ac:dyDescent="0.25">
      <c r="A8" s="2" t="s">
        <v>19</v>
      </c>
      <c r="B8" s="2" t="s">
        <v>7</v>
      </c>
      <c r="C8" s="2" t="s">
        <v>0</v>
      </c>
      <c r="D8" s="2" t="s">
        <v>1</v>
      </c>
      <c r="E8" s="2" t="s">
        <v>99</v>
      </c>
      <c r="F8" s="57" t="s">
        <v>3</v>
      </c>
      <c r="G8" s="5" t="s">
        <v>94</v>
      </c>
      <c r="H8" s="5" t="s">
        <v>38</v>
      </c>
      <c r="I8" s="5" t="s">
        <v>36</v>
      </c>
      <c r="J8" s="5" t="s">
        <v>37</v>
      </c>
      <c r="K8" s="5" t="s">
        <v>72</v>
      </c>
      <c r="L8" s="5" t="s">
        <v>73</v>
      </c>
      <c r="M8" s="2" t="s">
        <v>5</v>
      </c>
      <c r="N8" s="57" t="s">
        <v>16</v>
      </c>
      <c r="O8" s="5" t="s">
        <v>94</v>
      </c>
      <c r="P8" s="5" t="s">
        <v>38</v>
      </c>
      <c r="Q8" s="5" t="s">
        <v>36</v>
      </c>
      <c r="R8" s="5" t="s">
        <v>39</v>
      </c>
      <c r="S8" s="5" t="s">
        <v>72</v>
      </c>
      <c r="T8" s="5" t="s">
        <v>73</v>
      </c>
      <c r="U8" s="2" t="s">
        <v>5</v>
      </c>
      <c r="V8" s="57" t="s">
        <v>16</v>
      </c>
      <c r="W8" s="5" t="s">
        <v>94</v>
      </c>
      <c r="X8" s="5" t="s">
        <v>38</v>
      </c>
      <c r="Y8" s="5" t="s">
        <v>40</v>
      </c>
      <c r="Z8" s="5" t="s">
        <v>39</v>
      </c>
      <c r="AA8" s="5" t="s">
        <v>72</v>
      </c>
      <c r="AB8" s="5" t="s">
        <v>73</v>
      </c>
      <c r="AC8" s="2" t="s">
        <v>5</v>
      </c>
      <c r="AD8" s="57" t="s">
        <v>16</v>
      </c>
      <c r="AE8" s="5" t="s">
        <v>94</v>
      </c>
      <c r="AF8" s="5" t="s">
        <v>38</v>
      </c>
      <c r="AG8" s="5" t="s">
        <v>36</v>
      </c>
      <c r="AH8" s="5" t="s">
        <v>39</v>
      </c>
      <c r="AI8" s="5" t="s">
        <v>72</v>
      </c>
      <c r="AJ8" s="5" t="s">
        <v>73</v>
      </c>
      <c r="AK8" s="2" t="s">
        <v>5</v>
      </c>
      <c r="AL8" s="57" t="s">
        <v>16</v>
      </c>
      <c r="AM8" s="5" t="s">
        <v>94</v>
      </c>
      <c r="AN8" s="5" t="s">
        <v>38</v>
      </c>
      <c r="AO8" s="5" t="s">
        <v>36</v>
      </c>
      <c r="AP8" s="5" t="s">
        <v>39</v>
      </c>
      <c r="AQ8" s="5" t="s">
        <v>72</v>
      </c>
      <c r="AR8" s="5" t="s">
        <v>73</v>
      </c>
      <c r="AS8" s="2" t="s">
        <v>5</v>
      </c>
      <c r="AT8" s="57" t="s">
        <v>16</v>
      </c>
      <c r="AU8" s="5" t="s">
        <v>94</v>
      </c>
      <c r="AV8" s="5" t="s">
        <v>38</v>
      </c>
      <c r="AW8" s="5" t="s">
        <v>36</v>
      </c>
      <c r="AX8" s="5" t="s">
        <v>39</v>
      </c>
      <c r="AY8" s="5" t="s">
        <v>72</v>
      </c>
      <c r="AZ8" s="5" t="s">
        <v>73</v>
      </c>
      <c r="BA8" s="2" t="s">
        <v>5</v>
      </c>
      <c r="BB8" s="2" t="s">
        <v>16</v>
      </c>
      <c r="BC8" s="69" t="s">
        <v>23</v>
      </c>
      <c r="BD8" s="27" t="s">
        <v>4</v>
      </c>
      <c r="BE8" s="29" t="s">
        <v>23</v>
      </c>
      <c r="BF8" s="29" t="s">
        <v>23</v>
      </c>
      <c r="BG8" s="27" t="s">
        <v>4</v>
      </c>
      <c r="BH8" s="27" t="s">
        <v>4</v>
      </c>
      <c r="BI8" s="27" t="s">
        <v>23</v>
      </c>
      <c r="BJ8" s="27" t="s">
        <v>4</v>
      </c>
      <c r="BK8" s="27" t="s">
        <v>17</v>
      </c>
      <c r="BL8" s="27" t="s">
        <v>18</v>
      </c>
      <c r="BM8" s="27"/>
      <c r="BN8" s="2" t="s">
        <v>6</v>
      </c>
    </row>
  </sheetData>
  <sheetProtection sheet="1" objects="1" scenarios="1"/>
  <mergeCells count="32">
    <mergeCell ref="A1:BN1"/>
    <mergeCell ref="A3:B3"/>
    <mergeCell ref="C3:E3"/>
    <mergeCell ref="F3:N3"/>
    <mergeCell ref="O3:V3"/>
    <mergeCell ref="W3:BB5"/>
    <mergeCell ref="BC3:BK3"/>
    <mergeCell ref="BN3:BN7"/>
    <mergeCell ref="A4:B4"/>
    <mergeCell ref="C4:E4"/>
    <mergeCell ref="F4:N4"/>
    <mergeCell ref="O4:V4"/>
    <mergeCell ref="BC4:BK4"/>
    <mergeCell ref="A5:B5"/>
    <mergeCell ref="C5:E5"/>
    <mergeCell ref="F5:N5"/>
    <mergeCell ref="O5:V5"/>
    <mergeCell ref="BC5:BK5"/>
    <mergeCell ref="A6:E7"/>
    <mergeCell ref="G6:N6"/>
    <mergeCell ref="O6:V6"/>
    <mergeCell ref="W6:AD6"/>
    <mergeCell ref="AE6:AL6"/>
    <mergeCell ref="AU6:BB6"/>
    <mergeCell ref="BC6:BH6"/>
    <mergeCell ref="G7:N7"/>
    <mergeCell ref="O7:V7"/>
    <mergeCell ref="W7:AD7"/>
    <mergeCell ref="AE7:AL7"/>
    <mergeCell ref="AM7:AT7"/>
    <mergeCell ref="AU7:BB7"/>
    <mergeCell ref="AM6:AT6"/>
  </mergeCells>
  <dataValidations count="14">
    <dataValidation type="whole" operator="lessThan" allowBlank="1" showInputMessage="1" showErrorMessage="1" error="De waarde is maximaal 500" sqref="H9:L65536 R9:T65536 AP9:AR65536 AX9:AZ65536 AA9:AB65536 AH9:AJ65536" xr:uid="{00000000-0002-0000-0C00-000000000000}">
      <formula1>500</formula1>
    </dataValidation>
    <dataValidation type="whole" operator="lessThan" allowBlank="1" showInputMessage="1" showErrorMessage="1" error="De waarde is maximaal 200" sqref="BB2 AL2 AT2 AL8:AL65536 AT8:AT65536 BB8:BB65536 V8:V65536 N8:N65536 AD8:AD65536" xr:uid="{00000000-0002-0000-0C00-000001000000}">
      <formula1>200</formula1>
    </dataValidation>
    <dataValidation operator="lessThan" allowBlank="1" showInputMessage="1" showErrorMessage="1" error="De waarde is maximaal 500" sqref="R8:T8 AA8:AB8 AI8:AJ8 AQ8:AR8 AY8:AZ8 H8:L8" xr:uid="{00000000-0002-0000-0C00-000002000000}"/>
    <dataValidation type="whole" allowBlank="1" showInputMessage="1" showErrorMessage="1" sqref="BL3:BM3 O4" xr:uid="{00000000-0002-0000-0C00-000003000000}">
      <formula1>1</formula1>
      <formula2>4</formula2>
    </dataValidation>
    <dataValidation type="whole" allowBlank="1" showInputMessage="1" showErrorMessage="1" sqref="BL4:BM4" xr:uid="{00000000-0002-0000-0C00-000004000000}">
      <formula1>1</formula1>
      <formula2>2</formula2>
    </dataValidation>
    <dataValidation type="whole" operator="lessThan" allowBlank="1" showInputMessage="1" showErrorMessage="1" sqref="BL5:BM5" xr:uid="{00000000-0002-0000-0C00-000005000000}">
      <formula1>9</formula1>
    </dataValidation>
    <dataValidation type="whole" operator="lessThan" allowBlank="1" showInputMessage="1" showErrorMessage="1" sqref="BL6:BM6" xr:uid="{00000000-0002-0000-0C00-000006000000}">
      <formula1>340</formula1>
    </dataValidation>
    <dataValidation type="whole" operator="lessThanOrEqual" allowBlank="1" showInputMessage="1" showErrorMessage="1" sqref="X8:Z65536 X2:Z2 P2:Q2 P8:Q65536" xr:uid="{00000000-0002-0000-0C00-000007000000}">
      <formula1>340</formula1>
    </dataValidation>
    <dataValidation type="whole" operator="lessThan" allowBlank="1" showInputMessage="1" showErrorMessage="1" sqref="U2 U8:U65536" xr:uid="{00000000-0002-0000-0C00-000008000000}">
      <formula1>999</formula1>
    </dataValidation>
    <dataValidation type="whole" operator="lessThanOrEqual" allowBlank="1" showInputMessage="1" showErrorMessage="1" error="De waarde is maximaal 200" sqref="AN2:AO2 AV2:AW2 AF2:AG2 AN8:AO65536 AF8:AG65536 AV8:AW65536" xr:uid="{00000000-0002-0000-0C00-000009000000}">
      <formula1>340</formula1>
    </dataValidation>
    <dataValidation type="whole" operator="lessThanOrEqual" allowBlank="1" showInputMessage="1" showErrorMessage="1" sqref="O5" xr:uid="{00000000-0002-0000-0C00-00000A000000}">
      <formula1>999</formula1>
    </dataValidation>
    <dataValidation type="whole" operator="lessThan" allowBlank="1" showInputMessage="1" showErrorMessage="1" sqref="O3" xr:uid="{00000000-0002-0000-0C00-00000B000000}">
      <formula1>99</formula1>
    </dataValidation>
    <dataValidation operator="lessThanOrEqual" allowBlank="1" showInputMessage="1" showErrorMessage="1" sqref="W1:W3 W8:W65536" xr:uid="{00000000-0002-0000-0C00-00000C000000}"/>
    <dataValidation operator="lessThanOrEqual" allowBlank="1" showInputMessage="1" showErrorMessage="1" error="De waarde is maximaal 200" sqref="AM1:AM2 AU1:AU2 AE1:AE2 AM8:AM65536 AE8:AE65536 AU8:AU65536" xr:uid="{00000000-0002-0000-0C00-00000D000000}"/>
  </dataValidations>
  <printOptions headings="1" gridLines="1"/>
  <pageMargins left="0.19685039370078741" right="0" top="0.98425196850393704" bottom="0.98425196850393704" header="0.51181102362204722" footer="0.51181102362204722"/>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393" r:id="rId4" name="Button 1">
              <controlPr defaultSize="0" print="0" autoFill="0" autoPict="0" macro="[0]!KleinsteBepalen">
                <anchor moveWithCells="1" sizeWithCells="1">
                  <from>
                    <xdr:col>0</xdr:col>
                    <xdr:colOff>165100</xdr:colOff>
                    <xdr:row>5</xdr:row>
                    <xdr:rowOff>0</xdr:rowOff>
                  </from>
                  <to>
                    <xdr:col>2</xdr:col>
                    <xdr:colOff>488950</xdr:colOff>
                    <xdr:row>7</xdr:row>
                    <xdr:rowOff>12700</xdr:rowOff>
                  </to>
                </anchor>
              </controlPr>
            </control>
          </mc:Choice>
        </mc:AlternateContent>
        <mc:AlternateContent xmlns:mc="http://schemas.openxmlformats.org/markup-compatibility/2006">
          <mc:Choice Requires="x14">
            <control shapeId="315394" r:id="rId5" name="Button 2">
              <controlPr defaultSize="0" print="0" autoFill="0" autoPict="0" macro="[0]!Sort_Punten_1">
                <anchor moveWithCells="1" sizeWithCells="1">
                  <from>
                    <xdr:col>7</xdr:col>
                    <xdr:colOff>12700</xdr:colOff>
                    <xdr:row>7</xdr:row>
                    <xdr:rowOff>19050</xdr:rowOff>
                  </from>
                  <to>
                    <xdr:col>8</xdr:col>
                    <xdr:colOff>0</xdr:colOff>
                    <xdr:row>7</xdr:row>
                    <xdr:rowOff>190500</xdr:rowOff>
                  </to>
                </anchor>
              </controlPr>
            </control>
          </mc:Choice>
        </mc:AlternateContent>
        <mc:AlternateContent xmlns:mc="http://schemas.openxmlformats.org/markup-compatibility/2006">
          <mc:Choice Requires="x14">
            <control shapeId="315395" r:id="rId6" name="Button 3">
              <controlPr defaultSize="0" print="0" autoFill="0" autoPict="0" macro="[0]!Sort_Punten_2">
                <anchor moveWithCells="1" sizeWithCells="1">
                  <from>
                    <xdr:col>15</xdr:col>
                    <xdr:colOff>19050</xdr:colOff>
                    <xdr:row>7</xdr:row>
                    <xdr:rowOff>12700</xdr:rowOff>
                  </from>
                  <to>
                    <xdr:col>16</xdr:col>
                    <xdr:colOff>0</xdr:colOff>
                    <xdr:row>7</xdr:row>
                    <xdr:rowOff>165100</xdr:rowOff>
                  </to>
                </anchor>
              </controlPr>
            </control>
          </mc:Choice>
        </mc:AlternateContent>
        <mc:AlternateContent xmlns:mc="http://schemas.openxmlformats.org/markup-compatibility/2006">
          <mc:Choice Requires="x14">
            <control shapeId="315396" r:id="rId7" name="Button 4">
              <controlPr defaultSize="0" print="0" autoFill="0" autoPict="0" macro="[0]!Sort_Punten_3">
                <anchor moveWithCells="1" sizeWithCells="1">
                  <from>
                    <xdr:col>23</xdr:col>
                    <xdr:colOff>12700</xdr:colOff>
                    <xdr:row>7</xdr:row>
                    <xdr:rowOff>12700</xdr:rowOff>
                  </from>
                  <to>
                    <xdr:col>24</xdr:col>
                    <xdr:colOff>0</xdr:colOff>
                    <xdr:row>7</xdr:row>
                    <xdr:rowOff>190500</xdr:rowOff>
                  </to>
                </anchor>
              </controlPr>
            </control>
          </mc:Choice>
        </mc:AlternateContent>
        <mc:AlternateContent xmlns:mc="http://schemas.openxmlformats.org/markup-compatibility/2006">
          <mc:Choice Requires="x14">
            <control shapeId="315397" r:id="rId8" name="Button 5">
              <controlPr defaultSize="0" print="0" autoFill="0" autoPict="0" macro="[0]!Sort_Punten_4">
                <anchor moveWithCells="1" sizeWithCells="1">
                  <from>
                    <xdr:col>31</xdr:col>
                    <xdr:colOff>12700</xdr:colOff>
                    <xdr:row>7</xdr:row>
                    <xdr:rowOff>12700</xdr:rowOff>
                  </from>
                  <to>
                    <xdr:col>32</xdr:col>
                    <xdr:colOff>0</xdr:colOff>
                    <xdr:row>7</xdr:row>
                    <xdr:rowOff>184150</xdr:rowOff>
                  </to>
                </anchor>
              </controlPr>
            </control>
          </mc:Choice>
        </mc:AlternateContent>
        <mc:AlternateContent xmlns:mc="http://schemas.openxmlformats.org/markup-compatibility/2006">
          <mc:Choice Requires="x14">
            <control shapeId="315398" r:id="rId9" name="Button 6">
              <controlPr defaultSize="0" print="0" autoFill="0" autoPict="0" macro="[0]!verbergen">
                <anchor moveWithCells="1" sizeWithCells="1">
                  <from>
                    <xdr:col>65</xdr:col>
                    <xdr:colOff>12700</xdr:colOff>
                    <xdr:row>2</xdr:row>
                    <xdr:rowOff>12700</xdr:rowOff>
                  </from>
                  <to>
                    <xdr:col>66</xdr:col>
                    <xdr:colOff>0</xdr:colOff>
                    <xdr:row>4</xdr:row>
                    <xdr:rowOff>0</xdr:rowOff>
                  </to>
                </anchor>
              </controlPr>
            </control>
          </mc:Choice>
        </mc:AlternateContent>
        <mc:AlternateContent xmlns:mc="http://schemas.openxmlformats.org/markup-compatibility/2006">
          <mc:Choice Requires="x14">
            <control shapeId="315399" r:id="rId10" name="Button 7">
              <controlPr defaultSize="0" print="0" autoFill="0" autoPict="0" macro="[0]!Sort_Pl_Punten_1">
                <anchor moveWithCells="1" sizeWithCells="1">
                  <from>
                    <xdr:col>13</xdr:col>
                    <xdr:colOff>12700</xdr:colOff>
                    <xdr:row>6</xdr:row>
                    <xdr:rowOff>152400</xdr:rowOff>
                  </from>
                  <to>
                    <xdr:col>13</xdr:col>
                    <xdr:colOff>247650</xdr:colOff>
                    <xdr:row>8</xdr:row>
                    <xdr:rowOff>0</xdr:rowOff>
                  </to>
                </anchor>
              </controlPr>
            </control>
          </mc:Choice>
        </mc:AlternateContent>
        <mc:AlternateContent xmlns:mc="http://schemas.openxmlformats.org/markup-compatibility/2006">
          <mc:Choice Requires="x14">
            <control shapeId="315400" r:id="rId11" name="Button 8">
              <controlPr defaultSize="0" print="0" autoFill="0" autoPict="0" macro="[0]!Sort_Pl_Punten_2">
                <anchor moveWithCells="1" sizeWithCells="1">
                  <from>
                    <xdr:col>20</xdr:col>
                    <xdr:colOff>190500</xdr:colOff>
                    <xdr:row>7</xdr:row>
                    <xdr:rowOff>12700</xdr:rowOff>
                  </from>
                  <to>
                    <xdr:col>21</xdr:col>
                    <xdr:colOff>247650</xdr:colOff>
                    <xdr:row>8</xdr:row>
                    <xdr:rowOff>0</xdr:rowOff>
                  </to>
                </anchor>
              </controlPr>
            </control>
          </mc:Choice>
        </mc:AlternateContent>
        <mc:AlternateContent xmlns:mc="http://schemas.openxmlformats.org/markup-compatibility/2006">
          <mc:Choice Requires="x14">
            <control shapeId="315401" r:id="rId12" name="Button 9">
              <controlPr defaultSize="0" print="0" autoFill="0" autoPict="0" macro="[0]!Sort_Pl_Punten_3">
                <anchor moveWithCells="1" sizeWithCells="1">
                  <from>
                    <xdr:col>29</xdr:col>
                    <xdr:colOff>0</xdr:colOff>
                    <xdr:row>7</xdr:row>
                    <xdr:rowOff>31750</xdr:rowOff>
                  </from>
                  <to>
                    <xdr:col>30</xdr:col>
                    <xdr:colOff>0</xdr:colOff>
                    <xdr:row>8</xdr:row>
                    <xdr:rowOff>0</xdr:rowOff>
                  </to>
                </anchor>
              </controlPr>
            </control>
          </mc:Choice>
        </mc:AlternateContent>
        <mc:AlternateContent xmlns:mc="http://schemas.openxmlformats.org/markup-compatibility/2006">
          <mc:Choice Requires="x14">
            <control shapeId="315402" r:id="rId13" name="Button 10">
              <controlPr defaultSize="0" print="0" autoFill="0" autoPict="0" macro="[0]!Sort_Beste_Punten">
                <anchor moveWithCells="1" sizeWithCells="1">
                  <from>
                    <xdr:col>57</xdr:col>
                    <xdr:colOff>0</xdr:colOff>
                    <xdr:row>7</xdr:row>
                    <xdr:rowOff>19050</xdr:rowOff>
                  </from>
                  <to>
                    <xdr:col>60</xdr:col>
                    <xdr:colOff>393700</xdr:colOff>
                    <xdr:row>7</xdr:row>
                    <xdr:rowOff>317500</xdr:rowOff>
                  </to>
                </anchor>
              </controlPr>
            </control>
          </mc:Choice>
        </mc:AlternateContent>
        <mc:AlternateContent xmlns:mc="http://schemas.openxmlformats.org/markup-compatibility/2006">
          <mc:Choice Requires="x14">
            <control shapeId="315403" r:id="rId14" name="Button 11">
              <controlPr defaultSize="0" print="0" autoFill="0" autoPict="0" macro="[0]!Sort_Totaal_Punten">
                <anchor moveWithCells="1" sizeWithCells="1">
                  <from>
                    <xdr:col>61</xdr:col>
                    <xdr:colOff>12700</xdr:colOff>
                    <xdr:row>7</xdr:row>
                    <xdr:rowOff>31750</xdr:rowOff>
                  </from>
                  <to>
                    <xdr:col>61</xdr:col>
                    <xdr:colOff>381000</xdr:colOff>
                    <xdr:row>8</xdr:row>
                    <xdr:rowOff>0</xdr:rowOff>
                  </to>
                </anchor>
              </controlPr>
            </control>
          </mc:Choice>
        </mc:AlternateContent>
        <mc:AlternateContent xmlns:mc="http://schemas.openxmlformats.org/markup-compatibility/2006">
          <mc:Choice Requires="x14">
            <control shapeId="315404" r:id="rId15" name="Button 12">
              <controlPr defaultSize="0" print="0" autoFill="0" autoPict="0" macro="[0]!Sort_Plaatsing">
                <anchor moveWithCells="1" sizeWithCells="1">
                  <from>
                    <xdr:col>0</xdr:col>
                    <xdr:colOff>0</xdr:colOff>
                    <xdr:row>7</xdr:row>
                    <xdr:rowOff>31750</xdr:rowOff>
                  </from>
                  <to>
                    <xdr:col>1</xdr:col>
                    <xdr:colOff>12700</xdr:colOff>
                    <xdr:row>8</xdr:row>
                    <xdr:rowOff>0</xdr:rowOff>
                  </to>
                </anchor>
              </controlPr>
            </control>
          </mc:Choice>
        </mc:AlternateContent>
        <mc:AlternateContent xmlns:mc="http://schemas.openxmlformats.org/markup-compatibility/2006">
          <mc:Choice Requires="x14">
            <control shapeId="315405" r:id="rId16" name="Button 13">
              <controlPr defaultSize="0" print="0" autoFill="0" autoPict="0" macro="[0]!Sort_Punten_5">
                <anchor moveWithCells="1" sizeWithCells="1">
                  <from>
                    <xdr:col>39</xdr:col>
                    <xdr:colOff>12700</xdr:colOff>
                    <xdr:row>7</xdr:row>
                    <xdr:rowOff>12700</xdr:rowOff>
                  </from>
                  <to>
                    <xdr:col>40</xdr:col>
                    <xdr:colOff>0</xdr:colOff>
                    <xdr:row>7</xdr:row>
                    <xdr:rowOff>184150</xdr:rowOff>
                  </to>
                </anchor>
              </controlPr>
            </control>
          </mc:Choice>
        </mc:AlternateContent>
        <mc:AlternateContent xmlns:mc="http://schemas.openxmlformats.org/markup-compatibility/2006">
          <mc:Choice Requires="x14">
            <control shapeId="315406" r:id="rId17" name="Button 14">
              <controlPr defaultSize="0" print="0" autoFill="0" autoPict="0" macro="[0]!Sort_Punten_6">
                <anchor moveWithCells="1" sizeWithCells="1">
                  <from>
                    <xdr:col>47</xdr:col>
                    <xdr:colOff>12700</xdr:colOff>
                    <xdr:row>7</xdr:row>
                    <xdr:rowOff>12700</xdr:rowOff>
                  </from>
                  <to>
                    <xdr:col>48</xdr:col>
                    <xdr:colOff>0</xdr:colOff>
                    <xdr:row>7</xdr:row>
                    <xdr:rowOff>184150</xdr:rowOff>
                  </to>
                </anchor>
              </controlPr>
            </control>
          </mc:Choice>
        </mc:AlternateContent>
        <mc:AlternateContent xmlns:mc="http://schemas.openxmlformats.org/markup-compatibility/2006">
          <mc:Choice Requires="x14">
            <control shapeId="315407" r:id="rId18" name="Button 15">
              <controlPr defaultSize="0" print="0" autoFill="0" autoPict="0" macro="[0]!Verberg_Ex_Aequo_1">
                <anchor moveWithCells="1" sizeWithCells="1">
                  <from>
                    <xdr:col>10</xdr:col>
                    <xdr:colOff>19050</xdr:colOff>
                    <xdr:row>7</xdr:row>
                    <xdr:rowOff>12700</xdr:rowOff>
                  </from>
                  <to>
                    <xdr:col>11</xdr:col>
                    <xdr:colOff>190500</xdr:colOff>
                    <xdr:row>8</xdr:row>
                    <xdr:rowOff>0</xdr:rowOff>
                  </to>
                </anchor>
              </controlPr>
            </control>
          </mc:Choice>
        </mc:AlternateContent>
        <mc:AlternateContent xmlns:mc="http://schemas.openxmlformats.org/markup-compatibility/2006">
          <mc:Choice Requires="x14">
            <control shapeId="315408" r:id="rId19" name="Button 16">
              <controlPr defaultSize="0" print="0" autoFill="0" autoPict="0" macro="[0]!Kopieren">
                <anchor moveWithCells="1" sizeWithCells="1">
                  <from>
                    <xdr:col>2</xdr:col>
                    <xdr:colOff>660400</xdr:colOff>
                    <xdr:row>5</xdr:row>
                    <xdr:rowOff>0</xdr:rowOff>
                  </from>
                  <to>
                    <xdr:col>5</xdr:col>
                    <xdr:colOff>0</xdr:colOff>
                    <xdr:row>6</xdr:row>
                    <xdr:rowOff>152400</xdr:rowOff>
                  </to>
                </anchor>
              </controlPr>
            </control>
          </mc:Choice>
        </mc:AlternateContent>
        <mc:AlternateContent xmlns:mc="http://schemas.openxmlformats.org/markup-compatibility/2006">
          <mc:Choice Requires="x14">
            <control shapeId="315409" r:id="rId20" name="Button 17">
              <controlPr defaultSize="0" print="0" autoFill="0" autoPict="0" macro="[0]!Sort_Naam">
                <anchor moveWithCells="1" sizeWithCells="1">
                  <from>
                    <xdr:col>2</xdr:col>
                    <xdr:colOff>0</xdr:colOff>
                    <xdr:row>7</xdr:row>
                    <xdr:rowOff>12700</xdr:rowOff>
                  </from>
                  <to>
                    <xdr:col>3</xdr:col>
                    <xdr:colOff>0</xdr:colOff>
                    <xdr:row>7</xdr:row>
                    <xdr:rowOff>190500</xdr:rowOff>
                  </to>
                </anchor>
              </controlPr>
            </control>
          </mc:Choice>
        </mc:AlternateContent>
        <mc:AlternateContent xmlns:mc="http://schemas.openxmlformats.org/markup-compatibility/2006">
          <mc:Choice Requires="x14">
            <control shapeId="315410" r:id="rId21" name="Button 18">
              <controlPr defaultSize="0" print="0" autoFill="0" autoPict="0" macro="[0]!Verberg_Ex_Aequo_2">
                <anchor moveWithCells="1" sizeWithCells="1">
                  <from>
                    <xdr:col>18</xdr:col>
                    <xdr:colOff>19050</xdr:colOff>
                    <xdr:row>7</xdr:row>
                    <xdr:rowOff>12700</xdr:rowOff>
                  </from>
                  <to>
                    <xdr:col>19</xdr:col>
                    <xdr:colOff>190500</xdr:colOff>
                    <xdr:row>8</xdr:row>
                    <xdr:rowOff>0</xdr:rowOff>
                  </to>
                </anchor>
              </controlPr>
            </control>
          </mc:Choice>
        </mc:AlternateContent>
        <mc:AlternateContent xmlns:mc="http://schemas.openxmlformats.org/markup-compatibility/2006">
          <mc:Choice Requires="x14">
            <control shapeId="315411" r:id="rId22" name="Button 19">
              <controlPr defaultSize="0" print="0" autoFill="0" autoPict="0" macro="[0]!Verberg_Ex_Aequo_3">
                <anchor moveWithCells="1" sizeWithCells="1">
                  <from>
                    <xdr:col>26</xdr:col>
                    <xdr:colOff>19050</xdr:colOff>
                    <xdr:row>7</xdr:row>
                    <xdr:rowOff>12700</xdr:rowOff>
                  </from>
                  <to>
                    <xdr:col>27</xdr:col>
                    <xdr:colOff>190500</xdr:colOff>
                    <xdr:row>8</xdr:row>
                    <xdr:rowOff>0</xdr:rowOff>
                  </to>
                </anchor>
              </controlPr>
            </control>
          </mc:Choice>
        </mc:AlternateContent>
        <mc:AlternateContent xmlns:mc="http://schemas.openxmlformats.org/markup-compatibility/2006">
          <mc:Choice Requires="x14">
            <control shapeId="315412" r:id="rId23" name="Button 20">
              <controlPr defaultSize="0" print="0" autoFill="0" autoPict="0" macro="[0]!Verberg_Ex_Aequo_4">
                <anchor moveWithCells="1" sizeWithCells="1">
                  <from>
                    <xdr:col>30</xdr:col>
                    <xdr:colOff>0</xdr:colOff>
                    <xdr:row>7</xdr:row>
                    <xdr:rowOff>12700</xdr:rowOff>
                  </from>
                  <to>
                    <xdr:col>35</xdr:col>
                    <xdr:colOff>190500</xdr:colOff>
                    <xdr:row>8</xdr:row>
                    <xdr:rowOff>0</xdr:rowOff>
                  </to>
                </anchor>
              </controlPr>
            </control>
          </mc:Choice>
        </mc:AlternateContent>
        <mc:AlternateContent xmlns:mc="http://schemas.openxmlformats.org/markup-compatibility/2006">
          <mc:Choice Requires="x14">
            <control shapeId="315413" r:id="rId24" name="Button 21">
              <controlPr defaultSize="0" print="0" autoFill="0" autoPict="0" macro="[0]!Verberg_Ex_Aequo_5">
                <anchor moveWithCells="1" sizeWithCells="1">
                  <from>
                    <xdr:col>38</xdr:col>
                    <xdr:colOff>0</xdr:colOff>
                    <xdr:row>7</xdr:row>
                    <xdr:rowOff>12700</xdr:rowOff>
                  </from>
                  <to>
                    <xdr:col>43</xdr:col>
                    <xdr:colOff>190500</xdr:colOff>
                    <xdr:row>8</xdr:row>
                    <xdr:rowOff>0</xdr:rowOff>
                  </to>
                </anchor>
              </controlPr>
            </control>
          </mc:Choice>
        </mc:AlternateContent>
        <mc:AlternateContent xmlns:mc="http://schemas.openxmlformats.org/markup-compatibility/2006">
          <mc:Choice Requires="x14">
            <control shapeId="315414" r:id="rId25" name="Button 22">
              <controlPr defaultSize="0" print="0" autoFill="0" autoPict="0" macro="[0]!Verberg_Ex_Aequo_6">
                <anchor moveWithCells="1" sizeWithCells="1">
                  <from>
                    <xdr:col>46</xdr:col>
                    <xdr:colOff>0</xdr:colOff>
                    <xdr:row>7</xdr:row>
                    <xdr:rowOff>12700</xdr:rowOff>
                  </from>
                  <to>
                    <xdr:col>51</xdr:col>
                    <xdr:colOff>190500</xdr:colOff>
                    <xdr:row>8</xdr:row>
                    <xdr:rowOff>0</xdr:rowOff>
                  </to>
                </anchor>
              </controlPr>
            </control>
          </mc:Choice>
        </mc:AlternateContent>
        <mc:AlternateContent xmlns:mc="http://schemas.openxmlformats.org/markup-compatibility/2006">
          <mc:Choice Requires="x14">
            <control shapeId="315415" r:id="rId26" name="Button 23">
              <controlPr defaultSize="0" print="0" autoFill="0" autoPict="0" macro="[0]!Sort_Pl_Punten_4">
                <anchor moveWithCells="1" sizeWithCells="1">
                  <from>
                    <xdr:col>30</xdr:col>
                    <xdr:colOff>0</xdr:colOff>
                    <xdr:row>7</xdr:row>
                    <xdr:rowOff>31750</xdr:rowOff>
                  </from>
                  <to>
                    <xdr:col>38</xdr:col>
                    <xdr:colOff>0</xdr:colOff>
                    <xdr:row>8</xdr:row>
                    <xdr:rowOff>0</xdr:rowOff>
                  </to>
                </anchor>
              </controlPr>
            </control>
          </mc:Choice>
        </mc:AlternateContent>
        <mc:AlternateContent xmlns:mc="http://schemas.openxmlformats.org/markup-compatibility/2006">
          <mc:Choice Requires="x14">
            <control shapeId="315416" r:id="rId27" name="Button 24">
              <controlPr defaultSize="0" print="0" autoFill="0" autoPict="0" macro="[0]!Sort_Pl_Punten_5">
                <anchor moveWithCells="1" sizeWithCells="1">
                  <from>
                    <xdr:col>38</xdr:col>
                    <xdr:colOff>0</xdr:colOff>
                    <xdr:row>7</xdr:row>
                    <xdr:rowOff>31750</xdr:rowOff>
                  </from>
                  <to>
                    <xdr:col>46</xdr:col>
                    <xdr:colOff>0</xdr:colOff>
                    <xdr:row>8</xdr:row>
                    <xdr:rowOff>0</xdr:rowOff>
                  </to>
                </anchor>
              </controlPr>
            </control>
          </mc:Choice>
        </mc:AlternateContent>
        <mc:AlternateContent xmlns:mc="http://schemas.openxmlformats.org/markup-compatibility/2006">
          <mc:Choice Requires="x14">
            <control shapeId="315417" r:id="rId28" name="Button 25">
              <controlPr defaultSize="0" print="0" autoFill="0" autoPict="0" macro="[0]!Sort_Pl_Punten_6">
                <anchor moveWithCells="1" sizeWithCells="1">
                  <from>
                    <xdr:col>46</xdr:col>
                    <xdr:colOff>0</xdr:colOff>
                    <xdr:row>7</xdr:row>
                    <xdr:rowOff>31750</xdr:rowOff>
                  </from>
                  <to>
                    <xdr:col>46</xdr:col>
                    <xdr:colOff>0</xdr:colOff>
                    <xdr:row>8</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7"/>
  <dimension ref="A1:K4"/>
  <sheetViews>
    <sheetView zoomScale="115" zoomScaleNormal="115" workbookViewId="0">
      <pane ySplit="4" topLeftCell="A24" activePane="bottomLeft" state="frozen"/>
      <selection activeCell="C5" sqref="C5:E5"/>
      <selection pane="bottomLeft" activeCell="K38" sqref="K38"/>
    </sheetView>
  </sheetViews>
  <sheetFormatPr defaultRowHeight="12.5" x14ac:dyDescent="0.25"/>
  <cols>
    <col min="1" max="1" width="6.81640625" style="1" bestFit="1" customWidth="1"/>
    <col min="2" max="2" width="10" style="1" hidden="1" customWidth="1"/>
    <col min="3" max="3" width="25.453125" style="1" customWidth="1"/>
    <col min="4" max="4" width="16.81640625" style="1" customWidth="1"/>
    <col min="5" max="5" width="7.81640625" style="1" hidden="1" customWidth="1"/>
    <col min="6" max="6" width="4.1796875" style="1" hidden="1" customWidth="1"/>
    <col min="7" max="7" width="23.26953125" style="1" customWidth="1"/>
    <col min="8" max="8" width="8.54296875" style="1" hidden="1" customWidth="1"/>
    <col min="9" max="9" width="7.81640625" style="15" hidden="1" customWidth="1"/>
    <col min="10" max="10" width="7.54296875" style="1" hidden="1" customWidth="1"/>
    <col min="11" max="11" width="17" style="1" customWidth="1"/>
  </cols>
  <sheetData>
    <row r="1" spans="1:11" x14ac:dyDescent="0.25">
      <c r="A1" s="148" t="s">
        <v>201</v>
      </c>
      <c r="B1" s="91"/>
      <c r="C1" s="91"/>
      <c r="D1" s="91"/>
      <c r="E1" s="91"/>
      <c r="F1" s="91"/>
      <c r="G1" s="92"/>
      <c r="H1" s="93"/>
      <c r="I1" s="94"/>
      <c r="J1" s="16"/>
      <c r="K1" s="16"/>
    </row>
    <row r="2" spans="1:11" hidden="1" x14ac:dyDescent="0.25">
      <c r="A2"/>
      <c r="B2"/>
      <c r="C2"/>
      <c r="D2"/>
      <c r="E2"/>
      <c r="F2"/>
      <c r="G2" s="1" t="b">
        <v>0</v>
      </c>
      <c r="H2" s="1" t="b">
        <v>0</v>
      </c>
      <c r="I2" s="13"/>
      <c r="J2"/>
      <c r="K2"/>
    </row>
    <row r="3" spans="1:11" ht="25.5" customHeight="1" x14ac:dyDescent="0.25">
      <c r="A3" s="4" t="s">
        <v>9</v>
      </c>
      <c r="B3" s="143" t="str">
        <f>Instellingen!B3</f>
        <v>Kring Berkel IJssel</v>
      </c>
      <c r="C3" s="144"/>
      <c r="D3" s="17"/>
      <c r="E3" s="145" t="s">
        <v>47</v>
      </c>
      <c r="F3" s="145"/>
      <c r="G3" s="10"/>
      <c r="H3" s="146" t="s">
        <v>48</v>
      </c>
      <c r="I3" s="147"/>
      <c r="J3" s="18">
        <v>2</v>
      </c>
      <c r="K3" s="12"/>
    </row>
    <row r="4" spans="1:11" ht="25" x14ac:dyDescent="0.25">
      <c r="A4" s="2" t="s">
        <v>21</v>
      </c>
      <c r="B4" s="2" t="s">
        <v>7</v>
      </c>
      <c r="C4" s="2" t="s">
        <v>0</v>
      </c>
      <c r="D4" s="2" t="s">
        <v>1</v>
      </c>
      <c r="E4" s="2" t="s">
        <v>22</v>
      </c>
      <c r="F4" s="2" t="s">
        <v>24</v>
      </c>
      <c r="G4" s="2" t="s">
        <v>25</v>
      </c>
      <c r="H4" s="11" t="s">
        <v>44</v>
      </c>
      <c r="I4" s="14" t="s">
        <v>45</v>
      </c>
      <c r="J4" s="5" t="s">
        <v>46</v>
      </c>
      <c r="K4" s="2" t="s">
        <v>26</v>
      </c>
    </row>
  </sheetData>
  <mergeCells count="5">
    <mergeCell ref="B3:C3"/>
    <mergeCell ref="E3:F3"/>
    <mergeCell ref="H3:I3"/>
    <mergeCell ref="A1:G1"/>
    <mergeCell ref="H1:I1"/>
  </mergeCells>
  <phoneticPr fontId="0" type="noConversion"/>
  <dataValidations count="1">
    <dataValidation type="whole" operator="lessThan" allowBlank="1" showInputMessage="1" showErrorMessage="1" sqref="J3" xr:uid="{00000000-0002-0000-0D00-000000000000}">
      <formula1>99</formula1>
    </dataValidation>
  </dataValidations>
  <printOptions gridLines="1"/>
  <pageMargins left="0.19685039370078741" right="0.19685039370078741" top="0.98425196850393704" bottom="0.98425196850393704" header="0.51181102362204722" footer="0.51181102362204722"/>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37" r:id="rId4" name="Button 1">
              <controlPr defaultSize="0" print="0" autoFill="0" autoPict="0" macro="[0]!Kampioenen">
                <anchor moveWithCells="1" sizeWithCells="1">
                  <from>
                    <xdr:col>3</xdr:col>
                    <xdr:colOff>12700</xdr:colOff>
                    <xdr:row>2</xdr:row>
                    <xdr:rowOff>0</xdr:rowOff>
                  </from>
                  <to>
                    <xdr:col>3</xdr:col>
                    <xdr:colOff>1771650</xdr:colOff>
                    <xdr:row>2</xdr:row>
                    <xdr:rowOff>317500</xdr:rowOff>
                  </to>
                </anchor>
              </controlPr>
            </control>
          </mc:Choice>
        </mc:AlternateContent>
        <mc:AlternateContent xmlns:mc="http://schemas.openxmlformats.org/markup-compatibility/2006">
          <mc:Choice Requires="x14">
            <control shapeId="65538" r:id="rId5" name="Check Box 2">
              <controlPr defaultSize="0" autoFill="0" autoLine="0" autoPict="0">
                <anchor moveWithCells="1">
                  <from>
                    <xdr:col>6</xdr:col>
                    <xdr:colOff>12700</xdr:colOff>
                    <xdr:row>2</xdr:row>
                    <xdr:rowOff>12700</xdr:rowOff>
                  </from>
                  <to>
                    <xdr:col>6</xdr:col>
                    <xdr:colOff>850900</xdr:colOff>
                    <xdr:row>2</xdr:row>
                    <xdr:rowOff>317500</xdr:rowOff>
                  </to>
                </anchor>
              </controlPr>
            </control>
          </mc:Choice>
        </mc:AlternateContent>
        <mc:AlternateContent xmlns:mc="http://schemas.openxmlformats.org/markup-compatibility/2006">
          <mc:Choice Requires="x14">
            <control shapeId="65540" r:id="rId6" name="Check Box 4">
              <controlPr defaultSize="0" autoFill="0" autoLine="0" autoPict="0">
                <anchor moveWithCells="1">
                  <from>
                    <xdr:col>6</xdr:col>
                    <xdr:colOff>850900</xdr:colOff>
                    <xdr:row>2</xdr:row>
                    <xdr:rowOff>12700</xdr:rowOff>
                  </from>
                  <to>
                    <xdr:col>6</xdr:col>
                    <xdr:colOff>1543050</xdr:colOff>
                    <xdr:row>2</xdr:row>
                    <xdr:rowOff>317500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40"/>
  <dimension ref="A1:N8"/>
  <sheetViews>
    <sheetView workbookViewId="0">
      <pane ySplit="8" topLeftCell="A9" activePane="bottomLeft" state="frozen"/>
      <selection activeCell="C5" sqref="C5:E5"/>
      <selection pane="bottomLeft" activeCell="A9" sqref="A9:XFD9"/>
    </sheetView>
  </sheetViews>
  <sheetFormatPr defaultRowHeight="12.5" x14ac:dyDescent="0.25"/>
  <cols>
    <col min="1" max="1" width="5.6328125" style="1" customWidth="1"/>
    <col min="2" max="2" width="10.6328125" style="1" customWidth="1"/>
    <col min="3" max="3" width="27.6328125" style="1" customWidth="1"/>
    <col min="4" max="4" width="25.6328125" style="1" customWidth="1"/>
    <col min="5" max="5" width="28.6328125" style="1" customWidth="1"/>
    <col min="6" max="6" width="3.6328125" style="1" customWidth="1"/>
    <col min="7" max="7" width="24" style="1" bestFit="1" customWidth="1"/>
    <col min="8" max="8" width="4.6328125" style="1" customWidth="1"/>
    <col min="9" max="9" width="21.6328125" style="1" customWidth="1"/>
    <col min="10" max="14" width="4.6328125" style="1" customWidth="1"/>
    <col min="15" max="15" width="5.453125" bestFit="1" customWidth="1"/>
  </cols>
  <sheetData>
    <row r="1" spans="1:14" x14ac:dyDescent="0.25">
      <c r="A1" s="90" t="s">
        <v>90</v>
      </c>
      <c r="B1" s="91"/>
      <c r="C1" s="91"/>
      <c r="D1" s="91"/>
      <c r="E1" s="91"/>
      <c r="F1" s="91"/>
      <c r="G1" s="91"/>
      <c r="H1" s="91"/>
      <c r="I1" s="91"/>
      <c r="J1" s="91"/>
      <c r="K1" s="91"/>
      <c r="L1" s="91"/>
      <c r="M1" s="37"/>
      <c r="N1" s="41"/>
    </row>
    <row r="2" spans="1:14" ht="12.75" hidden="1" customHeight="1" x14ac:dyDescent="0.25">
      <c r="A2" s="46"/>
      <c r="B2" s="47"/>
      <c r="C2" s="47">
        <v>48</v>
      </c>
      <c r="D2" s="7">
        <f>FLOOR((C2+3)/4,1)</f>
        <v>12</v>
      </c>
      <c r="E2" s="47"/>
      <c r="F2" s="47"/>
      <c r="G2" s="47"/>
      <c r="H2" s="47">
        <v>192</v>
      </c>
      <c r="I2" s="1">
        <v>190</v>
      </c>
      <c r="J2" s="1">
        <f>H2+I2</f>
        <v>382</v>
      </c>
      <c r="N2" s="42"/>
    </row>
    <row r="3" spans="1:14" x14ac:dyDescent="0.25">
      <c r="A3" s="35" t="s">
        <v>9</v>
      </c>
      <c r="B3" s="36"/>
      <c r="C3" s="95" t="str">
        <f>Instellingen!B3</f>
        <v>Kring Berkel IJssel</v>
      </c>
      <c r="D3" s="97"/>
      <c r="E3" s="93" t="s">
        <v>87</v>
      </c>
      <c r="F3" s="98"/>
      <c r="G3" s="94"/>
      <c r="H3" s="99">
        <v>1</v>
      </c>
      <c r="I3" s="100"/>
      <c r="J3" s="100"/>
      <c r="K3" s="100"/>
      <c r="L3" s="100"/>
      <c r="M3" s="100"/>
      <c r="N3" s="101"/>
    </row>
    <row r="4" spans="1:14" hidden="1" x14ac:dyDescent="0.25">
      <c r="A4" s="33"/>
      <c r="B4" s="34"/>
      <c r="C4" s="38"/>
      <c r="D4" s="39"/>
      <c r="E4" s="39"/>
      <c r="F4" s="40"/>
      <c r="G4" s="49"/>
      <c r="H4" s="50"/>
      <c r="I4" s="50"/>
      <c r="J4" s="50"/>
      <c r="K4" s="50"/>
      <c r="L4" s="50"/>
      <c r="M4" s="55"/>
      <c r="N4" s="48"/>
    </row>
    <row r="5" spans="1:14" hidden="1" x14ac:dyDescent="0.25">
      <c r="A5" s="51"/>
      <c r="B5" s="52"/>
      <c r="C5" s="43"/>
      <c r="D5" s="44"/>
      <c r="E5" s="44"/>
      <c r="F5" s="45"/>
      <c r="G5" s="51"/>
      <c r="H5" s="53"/>
      <c r="I5" s="53"/>
      <c r="J5" s="53"/>
      <c r="K5" s="53"/>
      <c r="L5" s="53"/>
      <c r="M5" s="55"/>
      <c r="N5" s="48"/>
    </row>
    <row r="6" spans="1:14" ht="12.75" customHeight="1" x14ac:dyDescent="0.25">
      <c r="A6" s="149" t="s">
        <v>131</v>
      </c>
      <c r="B6" s="150"/>
      <c r="C6" s="150"/>
      <c r="D6" s="150"/>
      <c r="E6" s="150"/>
      <c r="F6" s="150"/>
      <c r="G6" s="150"/>
      <c r="H6" s="150"/>
      <c r="I6" s="150"/>
      <c r="J6" s="150"/>
      <c r="K6" s="150"/>
      <c r="L6" s="150"/>
      <c r="M6" s="150"/>
      <c r="N6" s="151"/>
    </row>
    <row r="7" spans="1:14" ht="12.75" customHeight="1" x14ac:dyDescent="0.25">
      <c r="A7" s="152"/>
      <c r="B7" s="153"/>
      <c r="C7" s="153"/>
      <c r="D7" s="153"/>
      <c r="E7" s="153"/>
      <c r="F7" s="153"/>
      <c r="G7" s="153"/>
      <c r="H7" s="153"/>
      <c r="I7" s="153"/>
      <c r="J7" s="153"/>
      <c r="K7" s="153"/>
      <c r="L7" s="153"/>
      <c r="M7" s="153"/>
      <c r="N7" s="154"/>
    </row>
    <row r="8" spans="1:14" ht="25.5" customHeight="1" x14ac:dyDescent="0.25">
      <c r="A8" s="2" t="s">
        <v>19</v>
      </c>
      <c r="B8" s="2" t="s">
        <v>7</v>
      </c>
      <c r="C8" s="2" t="s">
        <v>0</v>
      </c>
      <c r="D8" s="2" t="s">
        <v>1</v>
      </c>
      <c r="E8" s="2" t="s">
        <v>89</v>
      </c>
      <c r="F8" s="2" t="s">
        <v>2</v>
      </c>
      <c r="G8" s="2" t="s">
        <v>3</v>
      </c>
      <c r="H8" s="5" t="s">
        <v>38</v>
      </c>
      <c r="I8" s="5" t="s">
        <v>36</v>
      </c>
      <c r="J8" s="5" t="s">
        <v>37</v>
      </c>
      <c r="K8" s="5" t="s">
        <v>72</v>
      </c>
      <c r="L8" s="5" t="s">
        <v>73</v>
      </c>
      <c r="M8" s="2" t="s">
        <v>88</v>
      </c>
      <c r="N8" s="54" t="s">
        <v>6</v>
      </c>
    </row>
  </sheetData>
  <mergeCells count="5">
    <mergeCell ref="A1:L1"/>
    <mergeCell ref="A6:N7"/>
    <mergeCell ref="H3:N3"/>
    <mergeCell ref="C3:D3"/>
    <mergeCell ref="E3:G3"/>
  </mergeCells>
  <phoneticPr fontId="0" type="noConversion"/>
  <dataValidations count="3">
    <dataValidation operator="lessThan" allowBlank="1" showInputMessage="1" showErrorMessage="1" error="De waarde is maximaal 500" sqref="H8:I8" xr:uid="{00000000-0002-0000-0E00-000001000000}"/>
    <dataValidation type="whole" allowBlank="1" showInputMessage="1" showErrorMessage="1" error="Het minimum is 1 en het maximum is 6" prompt="Hier wordt bedoeld van welke wedstrijd of proef de winnaars moeten worden opgebouwd voor onder andere de prijsuitreiking." sqref="H3:N3" xr:uid="{00000000-0002-0000-0E00-000002000000}">
      <formula1>1</formula1>
      <formula2>6</formula2>
    </dataValidation>
    <dataValidation type="whole" operator="lessThan" allowBlank="1" showInputMessage="1" showErrorMessage="1" error="De waarde is maximaal 500" sqref="H9:I31451" xr:uid="{00000000-0002-0000-0E00-000000000000}">
      <formula1>500</formula1>
    </dataValidation>
  </dataValidations>
  <printOptions gridLines="1"/>
  <pageMargins left="0.19685039370078741" right="0" top="0.98425196850393704" bottom="0.98425196850393704" header="0.51181102362204722" footer="0.51181102362204722"/>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0049" r:id="rId4" name="Button 1">
              <controlPr defaultSize="0" print="0" autoFill="0" autoPict="0" macro="[0]!Winnaars">
                <anchor moveWithCells="1" sizeWithCells="1">
                  <from>
                    <xdr:col>0</xdr:col>
                    <xdr:colOff>19050</xdr:colOff>
                    <xdr:row>5</xdr:row>
                    <xdr:rowOff>0</xdr:rowOff>
                  </from>
                  <to>
                    <xdr:col>2</xdr:col>
                    <xdr:colOff>1117600</xdr:colOff>
                    <xdr:row>6</xdr:row>
                    <xdr:rowOff>127000</xdr:rowOff>
                  </to>
                </anchor>
              </controlPr>
            </control>
          </mc:Choice>
        </mc:AlternateContent>
        <mc:AlternateContent xmlns:mc="http://schemas.openxmlformats.org/markup-compatibility/2006">
          <mc:Choice Requires="x14">
            <control shapeId="130061" r:id="rId5" name="Button 13">
              <controlPr defaultSize="0" print="0" autoFill="0" autoPict="0" macro="[0]!Sort_Plaatsing">
                <anchor moveWithCells="1" sizeWithCells="1">
                  <from>
                    <xdr:col>0</xdr:col>
                    <xdr:colOff>0</xdr:colOff>
                    <xdr:row>7</xdr:row>
                    <xdr:rowOff>31750</xdr:rowOff>
                  </from>
                  <to>
                    <xdr:col>2</xdr:col>
                    <xdr:colOff>0</xdr:colOff>
                    <xdr:row>8</xdr:row>
                    <xdr:rowOff>0</xdr:rowOff>
                  </to>
                </anchor>
              </controlPr>
            </control>
          </mc:Choice>
        </mc:AlternateContent>
        <mc:AlternateContent xmlns:mc="http://schemas.openxmlformats.org/markup-compatibility/2006">
          <mc:Choice Requires="x14">
            <control shapeId="130073" r:id="rId6" name="Button 25">
              <controlPr defaultSize="0" print="0" autoFill="0" autoPict="0" macro="[0]!Importeren_Gegevens">
                <anchor moveWithCells="1" sizeWithCells="1">
                  <from>
                    <xdr:col>3</xdr:col>
                    <xdr:colOff>812800</xdr:colOff>
                    <xdr:row>5</xdr:row>
                    <xdr:rowOff>19050</xdr:rowOff>
                  </from>
                  <to>
                    <xdr:col>6</xdr:col>
                    <xdr:colOff>209550</xdr:colOff>
                    <xdr:row>6</xdr:row>
                    <xdr:rowOff>146050</xdr:rowOff>
                  </to>
                </anchor>
              </controlPr>
            </control>
          </mc:Choice>
        </mc:AlternateContent>
        <mc:AlternateContent xmlns:mc="http://schemas.openxmlformats.org/markup-compatibility/2006">
          <mc:Choice Requires="x14">
            <control shapeId="130074" r:id="rId7" name="Button 26">
              <controlPr defaultSize="0" print="0" autoFill="0" autoPict="0" macro="[0]!Import_Verwerken">
                <anchor moveWithCells="1" sizeWithCells="1">
                  <from>
                    <xdr:col>6</xdr:col>
                    <xdr:colOff>241300</xdr:colOff>
                    <xdr:row>5</xdr:row>
                    <xdr:rowOff>12700</xdr:rowOff>
                  </from>
                  <to>
                    <xdr:col>10</xdr:col>
                    <xdr:colOff>88900</xdr:colOff>
                    <xdr:row>6</xdr:row>
                    <xdr:rowOff>133350</xdr:rowOff>
                  </to>
                </anchor>
              </controlPr>
            </control>
          </mc:Choice>
        </mc:AlternateContent>
        <mc:AlternateContent xmlns:mc="http://schemas.openxmlformats.org/markup-compatibility/2006">
          <mc:Choice Requires="x14">
            <control shapeId="130075" r:id="rId8" name="Button 27">
              <controlPr defaultSize="0" print="0" autoFill="0" autoPict="0" macro="[0]!Dubbele_Combinaties">
                <anchor moveWithCells="1" sizeWithCells="1">
                  <from>
                    <xdr:col>2</xdr:col>
                    <xdr:colOff>1143000</xdr:colOff>
                    <xdr:row>5</xdr:row>
                    <xdr:rowOff>12700</xdr:rowOff>
                  </from>
                  <to>
                    <xdr:col>3</xdr:col>
                    <xdr:colOff>774700</xdr:colOff>
                    <xdr:row>6</xdr:row>
                    <xdr:rowOff>133350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8">
    <pageSetUpPr fitToPage="1"/>
  </sheetPr>
  <dimension ref="A1:C41"/>
  <sheetViews>
    <sheetView zoomScale="90" workbookViewId="0">
      <pane ySplit="2" topLeftCell="A19" activePane="bottomLeft" state="frozen"/>
      <selection activeCell="C5" sqref="C5:E5"/>
      <selection pane="bottomLeft" activeCell="C39" sqref="C39"/>
    </sheetView>
  </sheetViews>
  <sheetFormatPr defaultRowHeight="12.5" x14ac:dyDescent="0.25"/>
  <cols>
    <col min="1" max="1" width="39.1796875" bestFit="1" customWidth="1"/>
    <col min="2" max="2" width="37.1796875" style="1" customWidth="1"/>
    <col min="3" max="3" width="46.54296875" bestFit="1" customWidth="1"/>
  </cols>
  <sheetData>
    <row r="1" spans="1:3" ht="13" x14ac:dyDescent="0.3">
      <c r="A1" s="24"/>
      <c r="B1" s="20" t="s">
        <v>64</v>
      </c>
      <c r="C1" s="20" t="s">
        <v>26</v>
      </c>
    </row>
    <row r="2" spans="1:3" ht="13" x14ac:dyDescent="0.3">
      <c r="A2" s="21" t="s">
        <v>53</v>
      </c>
      <c r="B2" s="2"/>
      <c r="C2" s="2"/>
    </row>
    <row r="3" spans="1:3" x14ac:dyDescent="0.25">
      <c r="A3" s="25" t="s">
        <v>67</v>
      </c>
      <c r="B3" s="88" t="s">
        <v>132</v>
      </c>
      <c r="C3" s="22"/>
    </row>
    <row r="4" spans="1:3" x14ac:dyDescent="0.25">
      <c r="A4" s="22" t="s">
        <v>54</v>
      </c>
      <c r="B4" s="23">
        <v>1</v>
      </c>
      <c r="C4" s="22" t="s">
        <v>52</v>
      </c>
    </row>
    <row r="5" spans="1:3" x14ac:dyDescent="0.25">
      <c r="A5" s="22" t="s">
        <v>12</v>
      </c>
      <c r="B5" s="23">
        <v>99</v>
      </c>
      <c r="C5" s="22"/>
    </row>
    <row r="6" spans="1:3" x14ac:dyDescent="0.25">
      <c r="A6" s="22" t="s">
        <v>55</v>
      </c>
      <c r="B6" s="23">
        <v>3</v>
      </c>
      <c r="C6" s="22"/>
    </row>
    <row r="7" spans="1:3" x14ac:dyDescent="0.25">
      <c r="A7" s="22" t="s">
        <v>71</v>
      </c>
      <c r="B7" s="23">
        <v>1</v>
      </c>
      <c r="C7" s="22"/>
    </row>
    <row r="8" spans="1:3" x14ac:dyDescent="0.25">
      <c r="A8" s="22" t="s">
        <v>42</v>
      </c>
      <c r="B8" s="23">
        <v>1</v>
      </c>
      <c r="C8" s="22"/>
    </row>
    <row r="9" spans="1:3" x14ac:dyDescent="0.25">
      <c r="A9" s="22" t="s">
        <v>74</v>
      </c>
      <c r="B9" s="23">
        <v>1</v>
      </c>
      <c r="C9" s="22" t="s">
        <v>75</v>
      </c>
    </row>
    <row r="10" spans="1:3" x14ac:dyDescent="0.25">
      <c r="A10" s="77" t="s">
        <v>91</v>
      </c>
      <c r="B10" s="23">
        <v>90</v>
      </c>
      <c r="C10" s="22" t="s">
        <v>92</v>
      </c>
    </row>
    <row r="11" spans="1:3" x14ac:dyDescent="0.25">
      <c r="A11" s="77" t="s">
        <v>109</v>
      </c>
      <c r="B11" s="23" t="s">
        <v>110</v>
      </c>
      <c r="C11" s="22"/>
    </row>
    <row r="12" spans="1:3" hidden="1" x14ac:dyDescent="0.25">
      <c r="A12" s="22"/>
      <c r="B12" s="23"/>
      <c r="C12" s="22"/>
    </row>
    <row r="13" spans="1:3" x14ac:dyDescent="0.25">
      <c r="A13" s="22" t="s">
        <v>97</v>
      </c>
      <c r="B13" s="23"/>
      <c r="C13" s="19" t="s">
        <v>98</v>
      </c>
    </row>
    <row r="14" spans="1:3" hidden="1" x14ac:dyDescent="0.25">
      <c r="A14" s="22" t="s">
        <v>103</v>
      </c>
      <c r="B14" s="23" t="s">
        <v>105</v>
      </c>
      <c r="C14" s="22"/>
    </row>
    <row r="15" spans="1:3" hidden="1" x14ac:dyDescent="0.25">
      <c r="A15" s="22" t="s">
        <v>101</v>
      </c>
      <c r="B15" s="23" t="s">
        <v>105</v>
      </c>
      <c r="C15" s="22"/>
    </row>
    <row r="16" spans="1:3" hidden="1" x14ac:dyDescent="0.25">
      <c r="A16" s="22"/>
      <c r="B16" s="22"/>
      <c r="C16" s="22"/>
    </row>
    <row r="17" spans="1:3" x14ac:dyDescent="0.25">
      <c r="A17" s="22" t="s">
        <v>104</v>
      </c>
      <c r="B17" s="23" t="s">
        <v>105</v>
      </c>
      <c r="C17" s="22"/>
    </row>
    <row r="18" spans="1:3" x14ac:dyDescent="0.25">
      <c r="A18" s="22" t="s">
        <v>102</v>
      </c>
      <c r="B18" s="23" t="s">
        <v>105</v>
      </c>
      <c r="C18" s="22"/>
    </row>
    <row r="19" spans="1:3" x14ac:dyDescent="0.25">
      <c r="B19"/>
    </row>
    <row r="20" spans="1:3" hidden="1" x14ac:dyDescent="0.25">
      <c r="B20"/>
    </row>
    <row r="21" spans="1:3" hidden="1" x14ac:dyDescent="0.25">
      <c r="B21"/>
    </row>
    <row r="22" spans="1:3" hidden="1" x14ac:dyDescent="0.25">
      <c r="B22"/>
    </row>
    <row r="23" spans="1:3" ht="38" x14ac:dyDescent="0.3">
      <c r="A23" s="20" t="s">
        <v>93</v>
      </c>
      <c r="B23" s="2"/>
      <c r="C23" s="5" t="s">
        <v>62</v>
      </c>
    </row>
    <row r="24" spans="1:3" hidden="1" x14ac:dyDescent="0.25">
      <c r="A24" s="22" t="s">
        <v>56</v>
      </c>
      <c r="B24" s="22">
        <v>1</v>
      </c>
      <c r="C24" s="22" t="s">
        <v>63</v>
      </c>
    </row>
    <row r="25" spans="1:3" x14ac:dyDescent="0.25">
      <c r="A25" s="22" t="s">
        <v>76</v>
      </c>
      <c r="B25" s="23">
        <v>2</v>
      </c>
      <c r="C25" s="22"/>
    </row>
    <row r="26" spans="1:3" x14ac:dyDescent="0.25">
      <c r="A26" s="22" t="s">
        <v>77</v>
      </c>
      <c r="B26" s="23">
        <v>3</v>
      </c>
      <c r="C26" s="22"/>
    </row>
    <row r="27" spans="1:3" x14ac:dyDescent="0.25">
      <c r="A27" s="22" t="s">
        <v>57</v>
      </c>
      <c r="B27" s="23">
        <v>4</v>
      </c>
      <c r="C27" s="22"/>
    </row>
    <row r="28" spans="1:3" x14ac:dyDescent="0.25">
      <c r="A28" s="22" t="s">
        <v>58</v>
      </c>
      <c r="B28" s="23">
        <v>5</v>
      </c>
      <c r="C28" s="22"/>
    </row>
    <row r="29" spans="1:3" x14ac:dyDescent="0.25">
      <c r="A29" s="22" t="s">
        <v>59</v>
      </c>
      <c r="B29" s="23">
        <v>6</v>
      </c>
      <c r="C29" s="22"/>
    </row>
    <row r="30" spans="1:3" x14ac:dyDescent="0.25">
      <c r="A30" s="22" t="s">
        <v>60</v>
      </c>
      <c r="B30" s="23">
        <v>7</v>
      </c>
      <c r="C30" s="22"/>
    </row>
    <row r="31" spans="1:3" x14ac:dyDescent="0.25">
      <c r="A31" s="22" t="s">
        <v>61</v>
      </c>
      <c r="B31" s="23"/>
      <c r="C31" s="22"/>
    </row>
    <row r="32" spans="1:3" x14ac:dyDescent="0.25">
      <c r="A32" s="22" t="s">
        <v>65</v>
      </c>
      <c r="B32" s="23"/>
      <c r="C32" s="22"/>
    </row>
    <row r="33" spans="1:3" x14ac:dyDescent="0.25">
      <c r="A33" s="22" t="s">
        <v>66</v>
      </c>
      <c r="B33" s="23"/>
      <c r="C33" s="22"/>
    </row>
    <row r="34" spans="1:3" x14ac:dyDescent="0.25">
      <c r="B34"/>
    </row>
    <row r="35" spans="1:3" ht="13" x14ac:dyDescent="0.3">
      <c r="A35" s="20" t="s">
        <v>78</v>
      </c>
      <c r="B35" s="20" t="s">
        <v>79</v>
      </c>
      <c r="C35" s="20" t="s">
        <v>80</v>
      </c>
    </row>
    <row r="36" spans="1:3" x14ac:dyDescent="0.25">
      <c r="A36" s="22" t="s">
        <v>81</v>
      </c>
      <c r="B36" s="80" t="s">
        <v>115</v>
      </c>
      <c r="C36" s="87" t="s">
        <v>202</v>
      </c>
    </row>
    <row r="37" spans="1:3" x14ac:dyDescent="0.25">
      <c r="A37" s="22" t="s">
        <v>82</v>
      </c>
      <c r="B37" s="80" t="s">
        <v>115</v>
      </c>
      <c r="C37" s="87" t="s">
        <v>203</v>
      </c>
    </row>
    <row r="38" spans="1:3" x14ac:dyDescent="0.25">
      <c r="A38" s="22" t="s">
        <v>83</v>
      </c>
      <c r="B38" s="80" t="s">
        <v>116</v>
      </c>
      <c r="C38" s="87" t="s">
        <v>204</v>
      </c>
    </row>
    <row r="39" spans="1:3" x14ac:dyDescent="0.25">
      <c r="A39" s="22" t="s">
        <v>84</v>
      </c>
      <c r="B39" s="80"/>
      <c r="C39" s="32" t="s">
        <v>95</v>
      </c>
    </row>
    <row r="40" spans="1:3" x14ac:dyDescent="0.25">
      <c r="A40" s="22" t="s">
        <v>85</v>
      </c>
      <c r="B40" s="80"/>
      <c r="C40" s="32" t="s">
        <v>95</v>
      </c>
    </row>
    <row r="41" spans="1:3" x14ac:dyDescent="0.25">
      <c r="A41" s="22" t="s">
        <v>86</v>
      </c>
      <c r="B41" s="80"/>
      <c r="C41" s="32" t="s">
        <v>95</v>
      </c>
    </row>
  </sheetData>
  <sheetProtection password="C736" sheet="1" objects="1" scenarios="1"/>
  <phoneticPr fontId="0" type="noConversion"/>
  <dataValidations count="13">
    <dataValidation type="whole" allowBlank="1" showInputMessage="1" showErrorMessage="1" sqref="B16" xr:uid="{00000000-0002-0000-0F00-000000000000}">
      <formula1>1</formula1>
      <formula2>2</formula2>
    </dataValidation>
    <dataValidation type="whole" showInputMessage="1" showErrorMessage="1" error="Er moet een waarde ingevoerd worden tussen 1 t/m 6." sqref="B6" xr:uid="{00000000-0002-0000-0F00-000001000000}">
      <formula1>1</formula1>
      <formula2>6</formula2>
    </dataValidation>
    <dataValidation type="whole" allowBlank="1" showInputMessage="1" showErrorMessage="1" sqref="B19:B21" xr:uid="{00000000-0002-0000-0F00-000002000000}">
      <formula1>2</formula1>
      <formula2>3</formula2>
    </dataValidation>
    <dataValidation type="whole" showInputMessage="1" showErrorMessage="1" error="Er moet een waarde ingevoerd worden." sqref="B5" xr:uid="{00000000-0002-0000-0F00-000003000000}">
      <formula1>1</formula1>
      <formula2>999</formula2>
    </dataValidation>
    <dataValidation type="whole" showInputMessage="1" showErrorMessage="1" error="Er moet een waarde ingevoerd worden." sqref="B8 B4" xr:uid="{00000000-0002-0000-0F00-000004000000}">
      <formula1>1</formula1>
      <formula2>2</formula2>
    </dataValidation>
    <dataValidation type="whole" showInputMessage="1" showErrorMessage="1" error="De waarde kan zijn 0 of 1." sqref="B7" xr:uid="{00000000-0002-0000-0F00-000005000000}">
      <formula1>0</formula1>
      <formula2>2</formula2>
    </dataValidation>
    <dataValidation type="textLength" showInputMessage="1" showErrorMessage="1" error="Er moet een tekst worden ingevoerd." sqref="B3" xr:uid="{00000000-0002-0000-0F00-000006000000}">
      <formula1>1</formula1>
      <formula2>60</formula2>
    </dataValidation>
    <dataValidation type="whole" allowBlank="1" showInputMessage="1" showErrorMessage="1" sqref="B9" xr:uid="{00000000-0002-0000-0F00-000007000000}">
      <formula1>0</formula1>
      <formula2>1</formula2>
    </dataValidation>
    <dataValidation type="whole" allowBlank="1" showInputMessage="1" showErrorMessage="1" error="De minimale waarde is 2 de maximale is 10" sqref="B25:B33" xr:uid="{00000000-0002-0000-0F00-000008000000}">
      <formula1>2</formula1>
      <formula2>10</formula2>
    </dataValidation>
    <dataValidation type="whole" allowBlank="1" showInputMessage="1" showErrorMessage="1" error="Er moet een waarde ingevoerd worden van 1 t/m 999 of blanko." sqref="B10 B12" xr:uid="{00000000-0002-0000-0F00-000009000000}">
      <formula1>1</formula1>
      <formula2>999</formula2>
    </dataValidation>
    <dataValidation type="list" allowBlank="1" showInputMessage="1" showErrorMessage="1" sqref="B13" xr:uid="{00000000-0002-0000-0F00-00000A000000}">
      <formula1>"Aanmelden,Afmelden"</formula1>
    </dataValidation>
    <dataValidation type="list" allowBlank="1" showInputMessage="1" showErrorMessage="1" error="Er moet een waarde ingevoerd worden van 2 t/m 6 of blanko." prompt="Bij de keuze punten van de proef wordt automatisch de plaatsing berekend. De keuze voor plaatsing worden de jury punten niet meegenomen en bij keuze voor beide het gem. perc. van alle jury's genomen en de plaatsing niet berekend. " sqref="B11" xr:uid="{00000000-0002-0000-0F00-00000B000000}">
      <formula1>"1: Punten van de proef, 2: Plaatsing,3: Percentage en plaatsing"</formula1>
    </dataValidation>
    <dataValidation type="list" allowBlank="1" showInputMessage="1" showErrorMessage="1" sqref="B17:B18 B14:B15" xr:uid="{00000000-0002-0000-0F00-00000C000000}">
      <formula1>"Ja,Nee"</formula1>
    </dataValidation>
  </dataValidations>
  <printOptions gridLines="1"/>
  <pageMargins left="0.39370078740157483" right="0.39370078740157483" top="0.98425196850393704" bottom="0.98425196850393704" header="0.51181102362204722" footer="0.51181102362204722"/>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0402" r:id="rId4" name="Button 2">
              <controlPr defaultSize="0" print="0" autoFill="0" autoPict="0" macro="[0]!verbergen_Tab">
                <anchor moveWithCells="1" sizeWithCells="1">
                  <from>
                    <xdr:col>2</xdr:col>
                    <xdr:colOff>285750</xdr:colOff>
                    <xdr:row>16</xdr:row>
                    <xdr:rowOff>57150</xdr:rowOff>
                  </from>
                  <to>
                    <xdr:col>2</xdr:col>
                    <xdr:colOff>3028950</xdr:colOff>
                    <xdr:row>17</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
  <dimension ref="A1:J4"/>
  <sheetViews>
    <sheetView workbookViewId="0">
      <pane ySplit="4" topLeftCell="A37" activePane="bottomLeft" state="frozen"/>
      <selection activeCell="C5" sqref="C5:E5"/>
      <selection pane="bottomLeft" activeCell="A5" sqref="A5:H58"/>
    </sheetView>
  </sheetViews>
  <sheetFormatPr defaultRowHeight="12.5" x14ac:dyDescent="0.25"/>
  <cols>
    <col min="1" max="1" width="8" style="1" customWidth="1"/>
    <col min="2" max="2" width="10" style="1" hidden="1" customWidth="1"/>
    <col min="3" max="3" width="28.1796875" style="1" customWidth="1"/>
    <col min="4" max="4" width="21.81640625" style="1" customWidth="1"/>
    <col min="5" max="5" width="9.453125" style="1" hidden="1" customWidth="1"/>
    <col min="6" max="6" width="4.1796875" style="1" hidden="1" customWidth="1"/>
    <col min="7" max="7" width="23.26953125" style="1" customWidth="1"/>
    <col min="8" max="8" width="18.6328125" style="1" customWidth="1"/>
    <col min="9" max="10" width="0" hidden="1" customWidth="1"/>
  </cols>
  <sheetData>
    <row r="1" spans="1:10" x14ac:dyDescent="0.25">
      <c r="A1" s="157" t="s">
        <v>20</v>
      </c>
      <c r="B1" s="158"/>
      <c r="C1" s="158"/>
      <c r="D1" s="158"/>
      <c r="E1" s="158"/>
      <c r="F1" s="158"/>
      <c r="G1" s="158"/>
      <c r="H1" s="159"/>
      <c r="I1" s="83"/>
      <c r="J1" s="83"/>
    </row>
    <row r="2" spans="1:10" hidden="1" x14ac:dyDescent="0.25">
      <c r="I2" s="84"/>
      <c r="J2" s="84"/>
    </row>
    <row r="3" spans="1:10" ht="25.5" customHeight="1" x14ac:dyDescent="0.25">
      <c r="A3" s="4" t="s">
        <v>9</v>
      </c>
      <c r="B3" s="155" t="str">
        <f>Instellingen!B3</f>
        <v>Kring Berkel IJssel</v>
      </c>
      <c r="C3" s="156"/>
      <c r="D3" s="156"/>
      <c r="E3" s="160" t="s">
        <v>108</v>
      </c>
      <c r="F3" s="160"/>
      <c r="G3" s="82" t="s">
        <v>34</v>
      </c>
      <c r="H3" s="81"/>
    </row>
    <row r="4" spans="1:10" x14ac:dyDescent="0.25">
      <c r="A4" s="2" t="s">
        <v>21</v>
      </c>
      <c r="B4" s="2" t="s">
        <v>7</v>
      </c>
      <c r="C4" s="85" t="s">
        <v>111</v>
      </c>
      <c r="D4" s="2" t="s">
        <v>1</v>
      </c>
      <c r="E4" s="2" t="s">
        <v>22</v>
      </c>
      <c r="F4" s="2" t="s">
        <v>24</v>
      </c>
      <c r="G4" s="2" t="s">
        <v>25</v>
      </c>
      <c r="H4" s="2" t="s">
        <v>26</v>
      </c>
      <c r="I4" s="84" t="str">
        <f>IF(C4&lt;&gt;"",RIGHT(C4,LEN(C4)-SEARCH(" ",C4,1)),"")</f>
        <v>/ amazone</v>
      </c>
      <c r="J4" s="84" t="str">
        <f>IF(C4&lt;&gt;"",LEFT(C4, SEARCH(" ",C4,1)),"")</f>
        <v xml:space="preserve">Ruiter </v>
      </c>
    </row>
  </sheetData>
  <mergeCells count="3">
    <mergeCell ref="B3:D3"/>
    <mergeCell ref="A1:H1"/>
    <mergeCell ref="E3:F3"/>
  </mergeCells>
  <phoneticPr fontId="0" type="noConversion"/>
  <printOptions gridLines="1"/>
  <pageMargins left="0.19685039370078741" right="0.19685039370078741" top="0.98425196850393704" bottom="0.98425196850393704" header="0.51181102362204722" footer="0.51181102362204722"/>
  <pageSetup paperSize="9" scale="90" fitToHeight="1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Afvaardiging">
                <anchor moveWithCells="1" sizeWithCells="1">
                  <from>
                    <xdr:col>6</xdr:col>
                    <xdr:colOff>1276350</xdr:colOff>
                    <xdr:row>2</xdr:row>
                    <xdr:rowOff>12700</xdr:rowOff>
                  </from>
                  <to>
                    <xdr:col>7</xdr:col>
                    <xdr:colOff>2000250</xdr:colOff>
                    <xdr:row>3</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E27804128C8241B9355D2427E83DDB" ma:contentTypeVersion="18" ma:contentTypeDescription="Create a new document." ma:contentTypeScope="" ma:versionID="b739b92405ef357556f5573022c0f884">
  <xsd:schema xmlns:xsd="http://www.w3.org/2001/XMLSchema" xmlns:xs="http://www.w3.org/2001/XMLSchema" xmlns:p="http://schemas.microsoft.com/office/2006/metadata/properties" xmlns:ns3="991adcf1-3675-4265-9278-54da213ebf3b" xmlns:ns4="e43664e9-2f66-4e36-8d52-39a48b7b921e" targetNamespace="http://schemas.microsoft.com/office/2006/metadata/properties" ma:root="true" ma:fieldsID="59ebbd5a47fcbcc766ed3aed1ed51d8e" ns3:_="" ns4:_="">
    <xsd:import namespace="991adcf1-3675-4265-9278-54da213ebf3b"/>
    <xsd:import namespace="e43664e9-2f66-4e36-8d52-39a48b7b921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1adcf1-3675-4265-9278-54da213ebf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3664e9-2f66-4e36-8d52-39a48b7b92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91adcf1-3675-4265-9278-54da213ebf3b" xsi:nil="true"/>
  </documentManagement>
</p:properties>
</file>

<file path=customXml/itemProps1.xml><?xml version="1.0" encoding="utf-8"?>
<ds:datastoreItem xmlns:ds="http://schemas.openxmlformats.org/officeDocument/2006/customXml" ds:itemID="{B40C690B-3034-4DE3-B69A-23499F98A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1adcf1-3675-4265-9278-54da213ebf3b"/>
    <ds:schemaRef ds:uri="e43664e9-2f66-4e36-8d52-39a48b7b92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4FECD5-0F38-4A57-9440-16B799344F5C}">
  <ds:schemaRefs>
    <ds:schemaRef ds:uri="http://schemas.microsoft.com/sharepoint/v3/contenttype/forms"/>
  </ds:schemaRefs>
</ds:datastoreItem>
</file>

<file path=customXml/itemProps3.xml><?xml version="1.0" encoding="utf-8"?>
<ds:datastoreItem xmlns:ds="http://schemas.openxmlformats.org/officeDocument/2006/customXml" ds:itemID="{510CE0A8-B916-474F-B501-BD66DE5D4E14}">
  <ds:schemaRef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e43664e9-2f66-4e36-8d52-39a48b7b921e"/>
    <ds:schemaRef ds:uri="991adcf1-3675-4265-9278-54da213ebf3b"/>
    <ds:schemaRef ds:uri="http://schemas.microsoft.com/office/2006/metadata/properties"/>
    <ds:schemaRef ds:uri="http://www.w3.org/XML/1998/namespace"/>
    <ds:schemaRef ds:uri="http://purl.org/dc/terms/"/>
  </ds:schemaRefs>
</ds:datastoreItem>
</file>

<file path=docMetadata/LabelInfo.xml><?xml version="1.0" encoding="utf-8"?>
<clbl:labelList xmlns:clbl="http://schemas.microsoft.com/office/2020/mipLabelMetadata">
  <clbl:label id="{585bda71-88ce-428b-9832-95eaa3dce989}" enabled="0" method="" siteId="{585bda71-88ce-428b-9832-95eaa3dce98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17</vt:i4>
      </vt:variant>
      <vt:variant>
        <vt:lpstr>Benoemde bereiken</vt:lpstr>
      </vt:variant>
      <vt:variant>
        <vt:i4>3</vt:i4>
      </vt:variant>
    </vt:vector>
  </HeadingPairs>
  <TitlesOfParts>
    <vt:vector size="20" baseType="lpstr">
      <vt:lpstr>Informatie</vt:lpstr>
      <vt:lpstr>BB</vt:lpstr>
      <vt:lpstr>B</vt:lpstr>
      <vt:lpstr>L1</vt:lpstr>
      <vt:lpstr>L2</vt:lpstr>
      <vt:lpstr>L1 - L2</vt:lpstr>
      <vt:lpstr>M1</vt:lpstr>
      <vt:lpstr>M2</vt:lpstr>
      <vt:lpstr>M1 - M2</vt:lpstr>
      <vt:lpstr>Z1</vt:lpstr>
      <vt:lpstr>Z2</vt:lpstr>
      <vt:lpstr>ZZL</vt:lpstr>
      <vt:lpstr>Z1 - Z2</vt:lpstr>
      <vt:lpstr>Kampioenen</vt:lpstr>
      <vt:lpstr>Diversen</vt:lpstr>
      <vt:lpstr>Instellingen</vt:lpstr>
      <vt:lpstr>Afvaardiging</vt:lpstr>
      <vt:lpstr>Afvaardiging!Afdruktitels</vt:lpstr>
      <vt:lpstr>Diversen!Afdruktitels</vt:lpstr>
      <vt:lpstr>Kampioenen!Afdruktitels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dc:creator>
  <cp:lastModifiedBy>Laura Born</cp:lastModifiedBy>
  <cp:lastPrinted>2025-12-10T18:24:58Z</cp:lastPrinted>
  <dcterms:created xsi:type="dcterms:W3CDTF">2007-03-07T12:54:43Z</dcterms:created>
  <dcterms:modified xsi:type="dcterms:W3CDTF">2026-10-11T18:35:33Z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0x010100A1E27804128C8241B9355D2427E83DDB</vt:lpwstr>
  </property>
</Properties>
</file>